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10890"/>
  </bookViews>
  <sheets>
    <sheet name="PŠ Vrbno - krov dvorane" sheetId="5" r:id="rId1"/>
  </sheets>
  <externalReferences>
    <externalReference r:id="rId2"/>
    <externalReference r:id="rId3"/>
  </externalReferences>
  <definedNames>
    <definedName name="_xlnm._FilterDatabase" localSheetId="0" hidden="1">'PŠ Vrbno - krov dvorane'!$C$69:$C$76</definedName>
    <definedName name="BOD">#REF!</definedName>
    <definedName name="_xlnm.Print_Titles" localSheetId="0">'PŠ Vrbno - krov dvorane'!$1:$5</definedName>
    <definedName name="kk_1">[1]POMOĆNI!$B$76</definedName>
    <definedName name="kk1i">[1]POMOĆNI!$B$64</definedName>
    <definedName name="kk1p">[1]POMOĆNI!$B$58</definedName>
    <definedName name="kk1v">[1]POMOĆNI!$L$57</definedName>
    <definedName name="kk2i">[1]POMOĆNI!$B$65</definedName>
    <definedName name="kk2p">[1]POMOĆNI!$B$59</definedName>
    <definedName name="kk2v">[1]POMOĆNI!$L$58</definedName>
    <definedName name="kk3i">[1]POMOĆNI!$B$66</definedName>
    <definedName name="kk3p">[1]POMOĆNI!$B$60</definedName>
    <definedName name="kk3v">[1]POMOĆNI!$L$59</definedName>
    <definedName name="kk4i">[1]POMOĆNI!$B$67</definedName>
    <definedName name="kk4p">[1]POMOĆNI!$B$61</definedName>
    <definedName name="kk4v">[1]POMOĆNI!$L$60</definedName>
    <definedName name="kk5i">[1]POMOĆNI!$B$68</definedName>
    <definedName name="kk5p">[1]POMOĆNI!$B$62</definedName>
    <definedName name="kk5v">[1]POMOĆNI!$L$61</definedName>
    <definedName name="kk6i">[1]POMOĆNI!$B$69</definedName>
    <definedName name="kk6p">[1]POMOĆNI!$B$63</definedName>
    <definedName name="kk6v">[1]POMOĆNI!$L$62</definedName>
    <definedName name="krov">[1]POMOĆNI!$B$56:$B$69</definedName>
    <definedName name="krov_1">[1]POMOĆNI!$L$56:$L$62</definedName>
    <definedName name="krov_2">[1]POMOĆNI!$B$76:$B$77</definedName>
    <definedName name="_xlnm.Print_Area" localSheetId="0">'PŠ Vrbno - krov dvorane'!$A$1:$F$154</definedName>
    <definedName name="POPUST">[2]FAKTORI!$B$2</definedName>
    <definedName name="rk_1">[1]POMOĆNI!$B$77</definedName>
    <definedName name="rk1v">[1]POMOĆNI!$L$56</definedName>
    <definedName name="rkh">[1]POMOĆNI!$B$56</definedName>
    <definedName name="rkv">[1]POMOĆNI!$B$57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0" i="5" l="1"/>
  <c r="F82" i="5"/>
  <c r="F117" i="5"/>
  <c r="F116" i="5"/>
  <c r="F122" i="5"/>
  <c r="F137" i="5"/>
  <c r="F134" i="5"/>
  <c r="F98" i="5"/>
  <c r="F100" i="5" l="1"/>
  <c r="F88" i="5"/>
  <c r="F86" i="5"/>
  <c r="F76" i="5"/>
  <c r="F78" i="5"/>
  <c r="F85" i="5"/>
  <c r="F102" i="5" l="1"/>
  <c r="F56" i="5" s="1"/>
  <c r="F112" i="5" l="1"/>
  <c r="F150" i="5" l="1"/>
  <c r="F149" i="5"/>
  <c r="F148" i="5"/>
  <c r="F147" i="5"/>
  <c r="F146" i="5"/>
  <c r="F145" i="5"/>
  <c r="F144" i="5"/>
  <c r="F152" i="5" l="1"/>
  <c r="F60" i="5" s="1"/>
  <c r="F109" i="5" l="1"/>
  <c r="F125" i="5"/>
  <c r="F128" i="5"/>
  <c r="F131" i="5"/>
  <c r="F139" i="5" s="1"/>
  <c r="F58" i="5" l="1"/>
  <c r="F62" i="5" s="1"/>
  <c r="F64" i="5" s="1"/>
  <c r="F66" i="5" s="1"/>
</calcChain>
</file>

<file path=xl/sharedStrings.xml><?xml version="1.0" encoding="utf-8"?>
<sst xmlns="http://schemas.openxmlformats.org/spreadsheetml/2006/main" count="155" uniqueCount="109">
  <si>
    <t xml:space="preserve">investitor: </t>
  </si>
  <si>
    <t xml:space="preserve">lokacija: </t>
  </si>
  <si>
    <t>datum:</t>
  </si>
  <si>
    <t xml:space="preserve">projekt: </t>
  </si>
  <si>
    <t>faza:</t>
  </si>
  <si>
    <t>1.</t>
  </si>
  <si>
    <t>2.</t>
  </si>
  <si>
    <t>REKAPITULACIJA</t>
  </si>
  <si>
    <t>1.1.</t>
  </si>
  <si>
    <t>2.1.</t>
  </si>
  <si>
    <t>R.BR.</t>
  </si>
  <si>
    <t>OPIS</t>
  </si>
  <si>
    <t>JM</t>
  </si>
  <si>
    <t>KOLIČINA</t>
  </si>
  <si>
    <t>JED. CIJENA</t>
  </si>
  <si>
    <t>UKUPNO</t>
  </si>
  <si>
    <t>kom</t>
  </si>
  <si>
    <t>m2</t>
  </si>
  <si>
    <t>UKUPNO:</t>
  </si>
  <si>
    <t>m1</t>
  </si>
  <si>
    <t>Projekt:</t>
  </si>
  <si>
    <t>Jerko Bošković, mag.ing.aedif.</t>
  </si>
  <si>
    <t>zajednička oznaka projekta (ZOP)</t>
  </si>
  <si>
    <t>BUILDING d.o.o.</t>
  </si>
  <si>
    <t xml:space="preserve">dr. Đure Arnolda 8, 42240 Ivanec </t>
  </si>
  <si>
    <t>projektant:</t>
  </si>
  <si>
    <r>
      <rPr>
        <i/>
        <sz val="8"/>
        <rFont val="Myriad Pro"/>
        <family val="2"/>
      </rPr>
      <t>Projektant:</t>
    </r>
    <r>
      <rPr>
        <sz val="8"/>
        <rFont val="Myriad Pro"/>
        <family val="2"/>
      </rPr>
      <t xml:space="preserve"> Jerko Bošković, mag.ing.aedif.</t>
    </r>
  </si>
  <si>
    <t>Osnovna škola Franje Serta, 42253 Bednja,</t>
  </si>
  <si>
    <t>OIB: 71132268218</t>
  </si>
  <si>
    <t>Troškovnik krovišta za područnu školu Josipa Jedvaja, Vrbno</t>
  </si>
  <si>
    <t xml:space="preserve">Troškovnik krovišta za područnu školu Josipa </t>
  </si>
  <si>
    <t>Jedvaja, Vrbno</t>
  </si>
  <si>
    <t>Vrbno, 42253 Bednja,</t>
  </si>
  <si>
    <t>Ivanec, listopad 2022.</t>
  </si>
  <si>
    <t>TROŠKOVNIK</t>
  </si>
  <si>
    <t>-</t>
  </si>
  <si>
    <t>listopad 2022. godine</t>
  </si>
  <si>
    <t>k.č.br. 8712/2, k.o. Šaša</t>
  </si>
  <si>
    <t>Obračun po m2 razvijene površine.</t>
  </si>
  <si>
    <t>Obračun po kom.</t>
  </si>
  <si>
    <t>Dobava materijala i obrada prodora (cijevi) na
krovu objekta TPO membranom.</t>
  </si>
  <si>
    <t>kg</t>
  </si>
  <si>
    <t>3.1.</t>
  </si>
  <si>
    <t>3.</t>
  </si>
  <si>
    <t>PRIPREMNO ZAVRŠNI RADOVI I UKLANJANJE</t>
  </si>
  <si>
    <t>GROMOBRANSKE INSTALACIJE</t>
  </si>
  <si>
    <t>1.2.</t>
  </si>
  <si>
    <t>1.4.</t>
  </si>
  <si>
    <t>1.5.</t>
  </si>
  <si>
    <t>1.6.</t>
  </si>
  <si>
    <t>1.7.</t>
  </si>
  <si>
    <t>kpl</t>
  </si>
  <si>
    <t>m</t>
  </si>
  <si>
    <t>Dobava i spajanje križnog komada za međusobni spoj traka kod grananja. Spoj prema važećim standardima.</t>
  </si>
  <si>
    <t>Mjerenje otpora uzemljenja, provjera galvanske povezanosti svih metalnih površina i masa međusobno, provjera otpora uzemljenja svakog rastavljivog spoja, izrada revizione knjige gromobranske instalacije, pribavljanje potrebne atestne dokumentacije, dokumentacije o kvaliteti radova i ugrađenog materijala, te primopredaja.</t>
  </si>
  <si>
    <t>3.2.</t>
  </si>
  <si>
    <t>3.3.</t>
  </si>
  <si>
    <t>a)</t>
  </si>
  <si>
    <t>Postojeća izolacija od mineralne vune</t>
  </si>
  <si>
    <t>b)</t>
  </si>
  <si>
    <t>odvoz i zbrinjavanje postojeće uklonjene mineralne vune na ovlaštenu deponiju uz plaćanje svih taksi i naknada.</t>
  </si>
  <si>
    <t>Čišćenje okoliša i dovođenje u prvotno stanje prije izvedbe radova, čišćenje ugrađenih materijala (TPO folije) te svih zaprljanih površina tijekom građenja. Uklanjanje svih nečistoći i otpada okolo građevine te odvoz i zbrinjavanje svog materijala na ovlašteni deponij sa svim taksama i naknadama.</t>
  </si>
  <si>
    <t>Dobava i postava parne brane - ojačane polietilenske folije, koja se ugrađuje s toplije strane toplinske izolacije. Tehnički parametri: relativni otpor difuziji vodene pare Sd≥35 i paropropusnost  µ≥200.000 prema HRN EN 1931. Parna brana se postavlja po cijeloj površini s preklopom od 10-15  cm. Obvezna primjena specijalnih traka za spajanje preklopa parnih brana te brtvljenje spojeva između parnih brana i bočnih zidova trakama i uputstvima odabranog proizvođača.</t>
  </si>
  <si>
    <t>2.2.</t>
  </si>
  <si>
    <t>2.3.</t>
  </si>
  <si>
    <t>2.4.</t>
  </si>
  <si>
    <t>2.5.</t>
  </si>
  <si>
    <t>2.6.</t>
  </si>
  <si>
    <t>2.7.</t>
  </si>
  <si>
    <t>Dobava, montaža i uklanjanje fasadne skele.</t>
  </si>
  <si>
    <t>Laka pokretna skela bez obzira na visinu ulazi u jedinične cijene stavaka i ne naplaćuje se posebno. Skela mora biti na vrijeme postavljena.</t>
  </si>
  <si>
    <t>U cijenu treba uračunati svu zidarsku pripomoć obrtnicima, instalaterima, nošenje izuzetno teških predmeta, pripomoć kod raznih ugradbi, te materijal za ugradbu.</t>
  </si>
  <si>
    <t xml:space="preserve">Dobava, montaža i demontaža fasadne skele sa svim potrebnim ukrućenjima i sidrenjima. Skelu izvesti u potpunosti sukladno važećim pravilnicima o zaštiti na radu te dostaviti atest skele. Bazna - radna ploha se izvodi od mosnica. U cijenu je uključena i postava jutenih ili plastificiranih traka na vanjski dio skele kao zaštite fasade od sunca, zaštite od pada predmeta, prašine i sl. </t>
  </si>
  <si>
    <t>Stavka se odnosi samo na fasadnu skelu, radna skela za izvođenje ostalih radova, toranjska skela i sl. obračunava se u jediničnoj cijeni pojedine stavke. Izrada projekta fasadne skele i podupiranja uključena u jediničnu cijenu ove stavke. Stavka uključuje sav potreban rad i materijal za izvedbu skele. U cijenu uključena kompletna demontaža skele nakon izvršenja potrebnih radova.</t>
  </si>
  <si>
    <t>Visina skele do 10 m.</t>
  </si>
  <si>
    <t>Obračun po m2 fasadne skele</t>
  </si>
  <si>
    <t>Fasadna skela mora biti u svemu izvedena, osigurana i označena u skladu sa važećim propisima, statičkim proračunom i projektom skele. Izvođač je dužan dostaviti statički proračun i ateste za postavljenu cijevnu fasadnu skelu.</t>
  </si>
  <si>
    <t>2.8.</t>
  </si>
  <si>
    <t xml:space="preserve">TROŠKOVNIK </t>
  </si>
  <si>
    <r>
      <rPr>
        <b/>
        <sz val="10"/>
        <rFont val="Myriad Pro"/>
        <charset val="238"/>
      </rPr>
      <t>NAPOMENA</t>
    </r>
    <r>
      <rPr>
        <sz val="10"/>
        <rFont val="Myriad Pro"/>
        <family val="2"/>
        <charset val="238"/>
      </rPr>
      <t>: Pridržavati se svih mjera zaštite na radu. Kod izvedbe radova na varenju TPO folije preko postojeće obloge atike obavezno koristiti zaštitne pojaseve sa točkastim pričvršćenjima sukladno važećim propisima zaštite na radu, te navedeno obračunati u jediničnu cijenu svih radova.</t>
    </r>
  </si>
  <si>
    <t>Napomena: skela se izvodi u svrhu olakšanog pristupa ravnom krovu te prijenosa alata i sitnog i potrošnog materijala. Eventualnu skela koja je potrebna za osiguranje radova prema zaštiti na radu, potrebno je uračunati u cijenu svake jedinične stavke!</t>
  </si>
  <si>
    <t>GRAĐEVINSKO-OBRTNIČKI RADOVI</t>
  </si>
  <si>
    <t xml:space="preserve">Dobava, doprema i ugradnja krovnog prozora tip kao VELUX ili jednakovrijedan. U cijenu uključen sav spojni i pričvrsni materijal kao i opšav. </t>
  </si>
  <si>
    <t>Obračun po komadu ugrađenog prozora komplet do pune gotovosti i funkcionalnosti.</t>
  </si>
  <si>
    <t>2.9.</t>
  </si>
  <si>
    <t>Dobava žice od aluminijske legure promjera 8 mm i izrada hvataljki po krovu. Hvataljke pričvrstiti odgovarajućim nosačima za TPO membranu, minimalno na svakih 1 m duljine. U cijeni stavke po m1 uključiti i nosače i sav sitni materijal za izradu gromobranske instalacije na ravnom krovu (opšavnom limu).</t>
  </si>
  <si>
    <t>Demontaža postojećeg čeličnog lima (završne obrade krova blagog nagiba) do potpune funkcionalne gotovosti te razvrstavanje, utovar, odvoz te zbrinjavanje uz plaćanje svih taksi i naknada.. Nagib krovnih ploha do 10°. Obračun po m2 tlocrtne projekcije krovne plohe.</t>
  </si>
  <si>
    <t>Demontaža postojeće parne brane do potpune funkcionalne gotovosti te odvoz i zbrinjavanje uz plaćanje svih taksi i naknada. Obračun po m2 tlocrtne projekcije krovne plohe.</t>
  </si>
  <si>
    <t>Demontaža postojećih OSB ploča do potpune funkcionalne gotovosti te utovar i odvoz na  deponiju uz plaćanje svih taksi i naknada. Obračun po m2 tlocrtne projekcije krovne plohe.</t>
  </si>
  <si>
    <t>uklanjanje postojeće mineralne vune d=8cm</t>
  </si>
  <si>
    <t>Pažljiva demontaža postojećeg opšava i krovnog prozora u krovu s glinenim crijepom.</t>
  </si>
  <si>
    <t>Dobava i ugradnja OSB ploče debljine 18mm sa utorom i perom na postojeću čeličnu konstrukcij uključivo sa svim spojnim i pričvrsnim materijalom.</t>
  </si>
  <si>
    <t xml:space="preserve">Dobava i ugradnja hidroizolacijske krovne
TPO membrane debljine 1,5mm. Krovna folija
se pričvršćuje mehanički, a preklopi od 10 cm
međusobno se vare vrućim zrakom ili nekim
drugim načinom prema preporuci
proizvođača, kako bi se postigao homogen
spoj. Membrana je armirana poliesterskim
pletivom i stabilizirana staklenom
mrežicom. UV stabilna.
</t>
  </si>
  <si>
    <t>Nabava, doprema i ugradnja TPO kaširanih
okapnih limova, razvijene širine 20-25 cm, koji
dolaze kao završetak hidroizolacijske
membrane. Membrana se uzdiže uz rubove,
te se vrućim zrakom vari za lim i spojevi se
zapunjuju poliuretanskim trajnolelastičnim
kitom.</t>
  </si>
  <si>
    <t>komplet do pune gotovosti stavke uključivo sav spojni i pričvrsni matreijal.</t>
  </si>
  <si>
    <t xml:space="preserve">Obračun po m2 razvijene površine </t>
  </si>
  <si>
    <t>Obračun po kom</t>
  </si>
  <si>
    <t>Dobava i ugradnja TPO odzračnika fi75 sa svim spojnim i pričvrsnim materijalom komplet to pune gotovosti i funkcionalnosti stavke.</t>
  </si>
  <si>
    <t>Dobava i ugradnja tvrde krovne kamene vune za
ravne krovove debljine 8 cm, toplinske provodljivosti ʎ=0,039 W/mK, gustoće minimalno 13 kg/m3.</t>
  </si>
  <si>
    <t>Dobava i ugradnja pocinčanog i plastificiranog limenog opšava ravnog krova razvijene širine do 30 cm.</t>
  </si>
  <si>
    <t>Nabava, dobava i ugradnja</t>
  </si>
  <si>
    <t>Ponovna ugradnja prethodno pažljivo demontiranih OSB ploča</t>
  </si>
  <si>
    <t>PDV - 25%:</t>
  </si>
  <si>
    <t>SVEUKUPNO:</t>
  </si>
  <si>
    <t>1.3.b)</t>
  </si>
  <si>
    <t>1.3.a)</t>
  </si>
  <si>
    <t>Pažljiva demontaža i skladištenje na ravnom krovu za ponovnu ugradnju postojećih OSB ploča. NAPOMENA: ponovna ugradnja obračunata u drugoj stavci</t>
  </si>
  <si>
    <t>Dobava i postava podložnog sloja geotekstila gustoće minimalno 300g/m2 kojeg se polaže u jednom sloju na OSB ploče kao priprema za izvedbu TPO membrane. Preklopi uračunati u cijeni m2.</t>
  </si>
  <si>
    <t>Nenad Novak, dipl.ing.el.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</si>
</sst>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kn&quot;_-;\-* #,##0.00\ &quot;kn&quot;_-;_-* &quot;-&quot;??\ &quot;kn&quot;_-;_-@_-"/>
    <numFmt numFmtId="43" formatCode="_-* #,##0.00\ _k_n_-;\-* #,##0.00\ _k_n_-;_-* &quot;-&quot;??\ _k_n_-;_-@_-"/>
    <numFmt numFmtId="164" formatCode="_-* #,##0.00\ &quot;KM&quot;_-;\-* #,##0.00\ &quot;KM&quot;_-;_-* &quot;-&quot;??\ &quot;KM&quot;_-;_-@_-"/>
    <numFmt numFmtId="165" formatCode="_-* #,##0.00_-;\-* #,##0.00_-;_-* &quot;-&quot;??_-;_-@_-"/>
    <numFmt numFmtId="166" formatCode="_(&quot;$&quot;* #,##0.00_);_(&quot;$&quot;* \(#,##0.00\);_(&quot;$&quot;* &quot;-&quot;??_);_(@_)"/>
    <numFmt numFmtId="167" formatCode="_(* #,##0.00_);_(* \(#,##0.00\);_(* &quot;-&quot;??_);_(@_)"/>
    <numFmt numFmtId="168" formatCode="#,##0.00\ &quot;kn&quot;"/>
    <numFmt numFmtId="169" formatCode="_-* #,##0.00\ _K_M_-;\-* #,##0.00\ _K_M_-;_-* &quot;-&quot;??\ _K_M_-;_-@_-"/>
    <numFmt numFmtId="170" formatCode="_-* #,##0.00\ [$kn-41A]_-;\-* #,##0.00\ [$kn-41A]_-;_-* &quot;-&quot;??\ [$kn-41A]_-;_-@_-"/>
    <numFmt numFmtId="171" formatCode="_-* #,##0.00&quot; kn&quot;_-;\-* #,##0.00&quot; kn&quot;_-;_-* \-??&quot; kn&quot;_-;_-@_-"/>
    <numFmt numFmtId="172" formatCode="* #,##0.00\ ;\-* #,##0.00\ ;* \-#\ ;@\ "/>
    <numFmt numFmtId="173" formatCode="#,##0.00&quot; kn &quot;;#,##0.00&quot; kn &quot;;&quot;-&quot;#&quot; kn &quot;;&quot; &quot;@&quot; &quot;"/>
    <numFmt numFmtId="174" formatCode="00&quot;. &quot;"/>
  </numFmts>
  <fonts count="86">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Myriad Pro"/>
      <family val="2"/>
    </font>
    <font>
      <sz val="8"/>
      <name val="Myriad Pro"/>
      <family val="2"/>
    </font>
    <font>
      <b/>
      <sz val="10"/>
      <name val="Myriad Pro"/>
      <family val="2"/>
    </font>
    <font>
      <sz val="10"/>
      <name val="Arial"/>
      <family val="2"/>
      <charset val="238"/>
    </font>
    <font>
      <b/>
      <sz val="12"/>
      <name val="Myriad Pro"/>
      <family val="2"/>
    </font>
    <font>
      <i/>
      <sz val="9"/>
      <name val="Myriad Pro"/>
      <family val="2"/>
    </font>
    <font>
      <i/>
      <sz val="10"/>
      <name val="Myriad Pro"/>
      <family val="2"/>
    </font>
    <font>
      <b/>
      <sz val="10"/>
      <name val="Arial"/>
      <family val="2"/>
      <charset val="238"/>
    </font>
    <font>
      <sz val="10"/>
      <name val="Arial CE"/>
      <family val="2"/>
      <charset val="238"/>
    </font>
    <font>
      <sz val="11"/>
      <name val="Arial"/>
      <family val="2"/>
      <charset val="238"/>
    </font>
    <font>
      <sz val="10"/>
      <name val="Myriad Pro"/>
      <family val="2"/>
      <charset val="238"/>
    </font>
    <font>
      <b/>
      <sz val="10"/>
      <name val="Myriad Pro"/>
      <family val="2"/>
      <charset val="238"/>
    </font>
    <font>
      <i/>
      <sz val="10"/>
      <name val="Myriad Pro"/>
      <family val="2"/>
      <charset val="238"/>
    </font>
    <font>
      <b/>
      <sz val="8"/>
      <name val="Myriad Pro"/>
      <family val="2"/>
      <charset val="238"/>
    </font>
    <font>
      <i/>
      <sz val="8"/>
      <name val="Myriad Pro"/>
      <family val="2"/>
      <charset val="238"/>
    </font>
    <font>
      <sz val="8"/>
      <name val="Arial"/>
      <family val="2"/>
      <charset val="238"/>
    </font>
    <font>
      <sz val="8"/>
      <name val="Myriad Pro"/>
      <family val="2"/>
      <charset val="238"/>
    </font>
    <font>
      <i/>
      <sz val="8"/>
      <name val="Myriad Pro"/>
      <family val="2"/>
    </font>
    <font>
      <sz val="8"/>
      <name val="Myriad Pro"/>
      <family val="2"/>
    </font>
    <font>
      <sz val="11"/>
      <color theme="1"/>
      <name val="Calibri"/>
      <family val="2"/>
      <scheme val="minor"/>
    </font>
    <font>
      <sz val="11"/>
      <color theme="0"/>
      <name val="Calibri"/>
      <family val="2"/>
      <charset val="238"/>
      <scheme val="minor"/>
    </font>
    <font>
      <sz val="10"/>
      <name val="Arial"/>
      <family val="2"/>
      <charset val="238"/>
    </font>
    <font>
      <u/>
      <sz val="10"/>
      <color indexed="12"/>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b/>
      <sz val="11"/>
      <color indexed="10"/>
      <name val="Calibri"/>
      <family val="2"/>
      <charset val="238"/>
    </font>
    <font>
      <sz val="10"/>
      <name val="ElegaGarmnd BT"/>
      <family val="1"/>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Helv"/>
    </font>
    <font>
      <u/>
      <sz val="19.25"/>
      <color indexed="12"/>
      <name val="Arial"/>
      <family val="2"/>
      <charset val="238"/>
    </font>
    <font>
      <sz val="11"/>
      <color theme="1"/>
      <name val="Calibri"/>
      <family val="2"/>
      <charset val="238"/>
    </font>
    <font>
      <sz val="10"/>
      <name val="Calibri"/>
      <family val="2"/>
      <charset val="238"/>
      <scheme val="minor"/>
    </font>
    <font>
      <sz val="9"/>
      <name val="Myriad Pro"/>
      <family val="2"/>
    </font>
    <font>
      <sz val="10"/>
      <name val="Arial"/>
      <family val="2"/>
    </font>
    <font>
      <sz val="11"/>
      <name val="Arial"/>
      <family val="1"/>
    </font>
    <font>
      <sz val="11"/>
      <name val="Arial Narrow"/>
      <family val="2"/>
    </font>
    <font>
      <sz val="12"/>
      <name val="Times New Roman"/>
      <family val="1"/>
      <charset val="238"/>
    </font>
    <font>
      <sz val="10"/>
      <color indexed="63"/>
      <name val="Arial"/>
      <family val="2"/>
    </font>
    <font>
      <sz val="11"/>
      <color rgb="FF000000"/>
      <name val="Calibri"/>
      <family val="2"/>
      <charset val="238"/>
    </font>
    <font>
      <sz val="11"/>
      <color rgb="FF000000"/>
      <name val="Liberation Sans"/>
      <charset val="238"/>
    </font>
    <font>
      <sz val="10"/>
      <color indexed="8"/>
      <name val="CRO_Swiss_Con-Normal"/>
      <family val="2"/>
      <charset val="238"/>
    </font>
    <font>
      <sz val="10"/>
      <color indexed="8"/>
      <name val="Arial"/>
      <family val="2"/>
      <charset val="238"/>
    </font>
    <font>
      <sz val="10"/>
      <name val="Arial"/>
      <family val="2"/>
      <charset val="238"/>
    </font>
    <font>
      <sz val="9"/>
      <name val="Arial CE"/>
      <charset val="238"/>
    </font>
    <font>
      <b/>
      <sz val="10"/>
      <name val="Myriad Pro"/>
      <charset val="238"/>
    </font>
    <font>
      <sz val="10"/>
      <name val="Arial Narrow"/>
      <family val="2"/>
      <charset val="238"/>
    </font>
    <font>
      <sz val="10"/>
      <name val="Myriad Pro"/>
      <charset val="238"/>
    </font>
  </fonts>
  <fills count="32">
    <fill>
      <patternFill patternType="none"/>
    </fill>
    <fill>
      <patternFill patternType="gray125"/>
    </fill>
    <fill>
      <patternFill patternType="solid">
        <fgColor theme="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45"/>
        <bgColor indexed="29"/>
      </patternFill>
    </fill>
    <fill>
      <patternFill patternType="solid">
        <fgColor indexed="43"/>
        <bgColor indexed="26"/>
      </patternFill>
    </fill>
    <fill>
      <patternFill patternType="solid">
        <fgColor theme="9"/>
      </patternFill>
    </fill>
    <fill>
      <patternFill patternType="solid">
        <fgColor theme="0" tint="-0.14999847407452621"/>
        <bgColor indexed="64"/>
      </patternFill>
    </fill>
  </fills>
  <borders count="2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right/>
      <top/>
      <bottom style="hair">
        <color indexed="64"/>
      </bottom>
      <diagonal/>
    </border>
  </borders>
  <cellStyleXfs count="512">
    <xf numFmtId="0" fontId="0" fillId="0" borderId="0"/>
    <xf numFmtId="0" fontId="20" fillId="0" borderId="0"/>
    <xf numFmtId="0" fontId="24" fillId="0" borderId="0"/>
    <xf numFmtId="167" fontId="24" fillId="0" borderId="0" applyFont="0" applyFill="0" applyBorder="0" applyAlignment="0" applyProtection="0"/>
    <xf numFmtId="0" fontId="24" fillId="0" borderId="0"/>
    <xf numFmtId="0" fontId="19" fillId="0" borderId="0"/>
    <xf numFmtId="0" fontId="20" fillId="0" borderId="0"/>
    <xf numFmtId="0" fontId="18" fillId="0" borderId="0"/>
    <xf numFmtId="0" fontId="20" fillId="0" borderId="0"/>
    <xf numFmtId="0" fontId="42" fillId="0" borderId="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4" fillId="8" borderId="0" applyNumberFormat="0" applyBorder="0" applyAlignment="0" applyProtection="0"/>
    <xf numFmtId="0" fontId="44" fillId="4" borderId="0" applyNumberFormat="0" applyBorder="0" applyAlignment="0" applyProtection="0"/>
    <xf numFmtId="0" fontId="44" fillId="9" borderId="0" applyNumberFormat="0" applyBorder="0" applyAlignment="0" applyProtection="0"/>
    <xf numFmtId="0" fontId="44" fillId="5" borderId="0" applyNumberFormat="0" applyBorder="0" applyAlignment="0" applyProtection="0"/>
    <xf numFmtId="0" fontId="44" fillId="10" borderId="0" applyNumberFormat="0" applyBorder="0" applyAlignment="0" applyProtection="0"/>
    <xf numFmtId="0" fontId="44" fillId="6"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4"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7" borderId="0" applyNumberFormat="0" applyBorder="0" applyAlignment="0" applyProtection="0"/>
    <xf numFmtId="0" fontId="44" fillId="4"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14" borderId="0" applyNumberFormat="0" applyBorder="0" applyAlignment="0" applyProtection="0"/>
    <xf numFmtId="0" fontId="44" fillId="3" borderId="0" applyNumberFormat="0" applyBorder="0" applyAlignment="0" applyProtection="0"/>
    <xf numFmtId="0" fontId="45" fillId="7" borderId="0" applyNumberFormat="0" applyBorder="0" applyAlignment="0" applyProtection="0"/>
    <xf numFmtId="0" fontId="45" fillId="15" borderId="0" applyNumberFormat="0" applyBorder="0" applyAlignment="0" applyProtection="0"/>
    <xf numFmtId="0" fontId="45" fillId="14"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4" borderId="0" applyNumberFormat="0" applyBorder="0" applyAlignment="0" applyProtection="0"/>
    <xf numFmtId="0" fontId="45" fillId="7" borderId="0" applyNumberFormat="0" applyBorder="0" applyAlignment="0" applyProtection="0"/>
    <xf numFmtId="0" fontId="45" fillId="16" borderId="0" applyNumberFormat="0" applyBorder="0" applyAlignment="0" applyProtection="0"/>
    <xf numFmtId="0" fontId="45" fillId="15" borderId="0" applyNumberFormat="0" applyBorder="0" applyAlignment="0" applyProtection="0"/>
    <xf numFmtId="0" fontId="45" fillId="4" borderId="0" applyNumberFormat="0" applyBorder="0" applyAlignment="0" applyProtection="0"/>
    <xf numFmtId="0" fontId="45" fillId="14" borderId="0" applyNumberFormat="0" applyBorder="0" applyAlignment="0" applyProtection="0"/>
    <xf numFmtId="0" fontId="45" fillId="13"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4"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9" fillId="11" borderId="0" applyNumberFormat="0" applyBorder="0" applyAlignment="0" applyProtection="0"/>
    <xf numFmtId="0" fontId="20" fillId="5" borderId="5" applyNumberFormat="0" applyFont="0" applyAlignment="0" applyProtection="0"/>
    <xf numFmtId="0" fontId="61" fillId="23" borderId="6" applyNumberFormat="0" applyAlignment="0" applyProtection="0"/>
    <xf numFmtId="0" fontId="56" fillId="24" borderId="7" applyNumberFormat="0" applyAlignment="0" applyProtection="0"/>
    <xf numFmtId="3" fontId="20" fillId="0" borderId="0"/>
    <xf numFmtId="0" fontId="46" fillId="10" borderId="0" applyNumberFormat="0" applyBorder="0" applyAlignment="0" applyProtection="0"/>
    <xf numFmtId="0" fontId="44" fillId="0" borderId="0"/>
    <xf numFmtId="0" fontId="57" fillId="0" borderId="0" applyNumberFormat="0" applyFill="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0" borderId="10" applyNumberFormat="0" applyFill="0" applyAlignment="0" applyProtection="0"/>
    <xf numFmtId="0" fontId="65"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8" fillId="0" borderId="0" applyNumberFormat="0" applyFill="0" applyBorder="0" applyAlignment="0">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0" fillId="12" borderId="6" applyNumberFormat="0" applyAlignment="0" applyProtection="0"/>
    <xf numFmtId="0" fontId="45" fillId="20" borderId="0" applyNumberFormat="0" applyBorder="0" applyAlignment="0" applyProtection="0"/>
    <xf numFmtId="0" fontId="45" fillId="25" borderId="0" applyNumberFormat="0" applyBorder="0" applyAlignment="0" applyProtection="0"/>
    <xf numFmtId="0" fontId="41" fillId="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4" borderId="0" applyNumberFormat="0" applyBorder="0" applyAlignment="0" applyProtection="0"/>
    <xf numFmtId="0" fontId="45" fillId="26" borderId="0" applyNumberFormat="0" applyBorder="0" applyAlignment="0" applyProtection="0"/>
    <xf numFmtId="0" fontId="45" fillId="21"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7" fillId="27" borderId="11" applyNumberFormat="0" applyAlignment="0" applyProtection="0"/>
    <xf numFmtId="0" fontId="61" fillId="23" borderId="6" applyNumberFormat="0" applyAlignment="0" applyProtection="0"/>
    <xf numFmtId="0" fontId="48" fillId="27" borderId="6" applyNumberFormat="0" applyAlignment="0" applyProtection="0"/>
    <xf numFmtId="0" fontId="58" fillId="0" borderId="12" applyNumberFormat="0" applyFill="0" applyAlignment="0" applyProtection="0"/>
    <xf numFmtId="0" fontId="49" fillId="11" borderId="0" applyNumberFormat="0" applyBorder="0" applyAlignment="0" applyProtection="0"/>
    <xf numFmtId="0" fontId="49" fillId="9" borderId="0" applyNumberFormat="0" applyBorder="0" applyAlignment="0" applyProtection="0"/>
    <xf numFmtId="0" fontId="49" fillId="28" borderId="0" applyNumberFormat="0" applyBorder="0" applyAlignment="0">
      <protection locked="0"/>
    </xf>
    <xf numFmtId="0" fontId="63" fillId="0" borderId="8" applyNumberFormat="0" applyFill="0" applyAlignment="0" applyProtection="0"/>
    <xf numFmtId="0" fontId="51" fillId="0" borderId="13" applyNumberFormat="0" applyFill="0" applyAlignment="0" applyProtection="0"/>
    <xf numFmtId="0" fontId="64" fillId="0" borderId="9" applyNumberFormat="0" applyFill="0" applyAlignment="0" applyProtection="0"/>
    <xf numFmtId="0" fontId="52" fillId="0" borderId="14" applyNumberFormat="0" applyFill="0" applyAlignment="0" applyProtection="0"/>
    <xf numFmtId="0" fontId="65" fillId="0" borderId="10" applyNumberFormat="0" applyFill="0" applyAlignment="0" applyProtection="0"/>
    <xf numFmtId="0" fontId="53" fillId="0" borderId="15" applyNumberFormat="0" applyFill="0" applyAlignment="0" applyProtection="0"/>
    <xf numFmtId="0" fontId="65" fillId="0" borderId="0" applyNumberFormat="0" applyFill="0" applyBorder="0" applyAlignment="0" applyProtection="0"/>
    <xf numFmtId="0" fontId="53" fillId="0" borderId="0" applyNumberFormat="0" applyFill="0" applyBorder="0" applyAlignment="0" applyProtection="0"/>
    <xf numFmtId="0" fontId="50" fillId="0" borderId="0" applyNumberFormat="0" applyFill="0" applyBorder="0" applyAlignment="0" applyProtection="0"/>
    <xf numFmtId="0" fontId="66" fillId="12" borderId="0" applyNumberFormat="0" applyBorder="0" applyAlignment="0" applyProtection="0"/>
    <xf numFmtId="0" fontId="66" fillId="12" borderId="0" applyNumberFormat="0" applyBorder="0" applyAlignment="0" applyProtection="0"/>
    <xf numFmtId="0" fontId="54" fillId="12" borderId="0" applyNumberFormat="0" applyBorder="0" applyAlignment="0" applyProtection="0"/>
    <xf numFmtId="0" fontId="54" fillId="29" borderId="0" applyNumberFormat="0" applyBorder="0" applyAlignment="0">
      <protection locked="0"/>
    </xf>
    <xf numFmtId="0" fontId="20" fillId="0" borderId="0"/>
    <xf numFmtId="0" fontId="17" fillId="0" borderId="0"/>
    <xf numFmtId="0" fontId="20" fillId="0" borderId="0"/>
    <xf numFmtId="0" fontId="21" fillId="0" borderId="0"/>
    <xf numFmtId="0" fontId="40" fillId="0" borderId="0"/>
    <xf numFmtId="0" fontId="17" fillId="0" borderId="0"/>
    <xf numFmtId="0" fontId="20" fillId="0" borderId="0"/>
    <xf numFmtId="0" fontId="20" fillId="0" borderId="0"/>
    <xf numFmtId="165" fontId="62" fillId="0" borderId="0" applyFill="0" applyBorder="0" applyAlignment="0" applyProtection="0"/>
    <xf numFmtId="0" fontId="44" fillId="0" borderId="0"/>
    <xf numFmtId="0" fontId="20" fillId="0" borderId="0"/>
    <xf numFmtId="0" fontId="20" fillId="0" borderId="0"/>
    <xf numFmtId="0" fontId="17" fillId="0" borderId="0"/>
    <xf numFmtId="0" fontId="20" fillId="0" borderId="0"/>
    <xf numFmtId="0" fontId="20" fillId="0" borderId="0"/>
    <xf numFmtId="0" fontId="30" fillId="0" borderId="0">
      <protection locked="0"/>
    </xf>
    <xf numFmtId="0" fontId="20" fillId="0" borderId="0"/>
    <xf numFmtId="0" fontId="20" fillId="5" borderId="5"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6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20" fillId="0" borderId="0"/>
    <xf numFmtId="0" fontId="20" fillId="0" borderId="0"/>
    <xf numFmtId="0" fontId="20" fillId="0" borderId="0"/>
    <xf numFmtId="0" fontId="62" fillId="0" borderId="0"/>
    <xf numFmtId="0" fontId="6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58" fillId="0" borderId="12" applyNumberFormat="0" applyFill="0" applyAlignment="0" applyProtection="0"/>
    <xf numFmtId="0" fontId="55" fillId="0" borderId="16" applyNumberFormat="0" applyFill="0" applyAlignment="0" applyProtection="0"/>
    <xf numFmtId="0" fontId="56" fillId="24" borderId="7" applyNumberFormat="0" applyAlignment="0" applyProtection="0"/>
    <xf numFmtId="0" fontId="67" fillId="0" borderId="0"/>
    <xf numFmtId="0" fontId="57" fillId="0" borderId="0" applyNumberFormat="0" applyFill="0" applyBorder="0" applyAlignment="0" applyProtection="0"/>
    <xf numFmtId="0" fontId="58"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8" applyNumberFormat="0" applyFill="0" applyAlignment="0" applyProtection="0"/>
    <xf numFmtId="0" fontId="60" fillId="12" borderId="6" applyNumberFormat="0" applyAlignment="0" applyProtection="0"/>
    <xf numFmtId="0" fontId="60" fillId="6" borderId="6" applyNumberFormat="0" applyAlignment="0" applyProtection="0"/>
    <xf numFmtId="166" fontId="4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4" fontId="20" fillId="0" borderId="0" applyFill="0" applyBorder="0" applyAlignment="0" applyProtection="0"/>
    <xf numFmtId="167" fontId="4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9" fontId="20" fillId="0" borderId="0" applyFont="0" applyFill="0" applyBorder="0" applyAlignment="0" applyProtection="0"/>
    <xf numFmtId="167"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20" fillId="0" borderId="0" applyFont="0" applyFill="0" applyBorder="0" applyAlignment="0" applyProtection="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20" fillId="0" borderId="0" applyFont="0" applyFill="0" applyBorder="0" applyAlignment="0" applyProtection="0"/>
    <xf numFmtId="167"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0" fillId="0" borderId="0"/>
    <xf numFmtId="0" fontId="10" fillId="0" borderId="0"/>
    <xf numFmtId="0" fontId="10" fillId="0" borderId="0"/>
    <xf numFmtId="43" fontId="20" fillId="0" borderId="0" applyFont="0" applyFill="0" applyBorder="0" applyAlignment="0" applyProtection="0"/>
    <xf numFmtId="0" fontId="9" fillId="0" borderId="0"/>
    <xf numFmtId="0" fontId="9" fillId="0" borderId="0"/>
    <xf numFmtId="0" fontId="9" fillId="0" borderId="0"/>
    <xf numFmtId="0" fontId="8" fillId="0" borderId="0"/>
    <xf numFmtId="0" fontId="7" fillId="0" borderId="0"/>
    <xf numFmtId="0" fontId="7" fillId="0" borderId="0"/>
    <xf numFmtId="44" fontId="40" fillId="0" borderId="0" applyFont="0" applyFill="0" applyBorder="0" applyAlignment="0" applyProtection="0"/>
    <xf numFmtId="0" fontId="20" fillId="0" borderId="0"/>
    <xf numFmtId="0" fontId="6" fillId="0" borderId="0"/>
    <xf numFmtId="0" fontId="20" fillId="0" borderId="0"/>
    <xf numFmtId="0" fontId="6" fillId="0" borderId="0"/>
    <xf numFmtId="0" fontId="67" fillId="0" borderId="0"/>
    <xf numFmtId="0" fontId="20" fillId="0" borderId="0"/>
    <xf numFmtId="0" fontId="5" fillId="0" borderId="0"/>
    <xf numFmtId="0" fontId="5" fillId="0" borderId="0"/>
    <xf numFmtId="0" fontId="72" fillId="0" borderId="0"/>
    <xf numFmtId="0" fontId="72" fillId="0" borderId="0"/>
    <xf numFmtId="165" fontId="20" fillId="0" borderId="0" applyFont="0" applyFill="0" applyBorder="0" applyAlignment="0" applyProtection="0"/>
    <xf numFmtId="0" fontId="4" fillId="0" borderId="0"/>
    <xf numFmtId="0" fontId="40" fillId="0" borderId="0"/>
    <xf numFmtId="0" fontId="73" fillId="0" borderId="0"/>
    <xf numFmtId="0" fontId="20" fillId="0" borderId="0"/>
    <xf numFmtId="0" fontId="4" fillId="0" borderId="0"/>
    <xf numFmtId="0" fontId="20" fillId="0" borderId="0"/>
    <xf numFmtId="0" fontId="74" fillId="0" borderId="0">
      <protection locked="0"/>
    </xf>
    <xf numFmtId="0" fontId="44" fillId="3" borderId="0" applyNumberFormat="0" applyBorder="0" applyAlignment="0" applyProtection="0"/>
    <xf numFmtId="44" fontId="20" fillId="0" borderId="0" applyFont="0" applyFill="0" applyBorder="0" applyAlignment="0" applyProtection="0"/>
    <xf numFmtId="0" fontId="72" fillId="0" borderId="0"/>
    <xf numFmtId="0" fontId="75" fillId="0" borderId="0"/>
    <xf numFmtId="172" fontId="44" fillId="0" borderId="0" applyFill="0" applyBorder="0" applyAlignment="0" applyProtection="0"/>
    <xf numFmtId="0" fontId="20" fillId="0" borderId="0"/>
    <xf numFmtId="0" fontId="76" fillId="0" borderId="0"/>
    <xf numFmtId="0" fontId="20" fillId="0" borderId="0"/>
    <xf numFmtId="0" fontId="4" fillId="0" borderId="0"/>
    <xf numFmtId="0" fontId="72" fillId="0" borderId="0"/>
    <xf numFmtId="0" fontId="77" fillId="0" borderId="0"/>
    <xf numFmtId="171" fontId="77" fillId="0" borderId="0" applyBorder="0" applyProtection="0"/>
    <xf numFmtId="44" fontId="4" fillId="0" borderId="0" applyFont="0" applyFill="0" applyBorder="0" applyAlignment="0" applyProtection="0"/>
    <xf numFmtId="44" fontId="40" fillId="0" borderId="0" applyFont="0" applyFill="0" applyBorder="0" applyAlignment="0" applyProtection="0"/>
    <xf numFmtId="0" fontId="4" fillId="0" borderId="0"/>
    <xf numFmtId="165" fontId="20" fillId="0" borderId="0" applyFont="0" applyFill="0" applyBorder="0" applyAlignment="0" applyProtection="0"/>
    <xf numFmtId="0" fontId="43" fillId="0" borderId="0" applyNumberFormat="0" applyFill="0" applyBorder="0" applyAlignment="0" applyProtection="0">
      <alignment vertical="top"/>
      <protection locked="0"/>
    </xf>
    <xf numFmtId="165" fontId="20" fillId="0" borderId="0" applyFont="0" applyFill="0" applyBorder="0" applyAlignment="0" applyProtection="0"/>
    <xf numFmtId="0" fontId="4" fillId="0" borderId="0"/>
    <xf numFmtId="0" fontId="4" fillId="0" borderId="0"/>
    <xf numFmtId="0" fontId="4" fillId="0" borderId="0"/>
    <xf numFmtId="44" fontId="20" fillId="0" borderId="0" applyFont="0" applyFill="0" applyBorder="0" applyAlignment="0" applyProtection="0"/>
    <xf numFmtId="0" fontId="4" fillId="0" borderId="0"/>
    <xf numFmtId="44" fontId="4" fillId="0" borderId="0" applyFont="0" applyFill="0" applyBorder="0" applyAlignment="0" applyProtection="0"/>
    <xf numFmtId="44" fontId="40" fillId="0" borderId="0" applyFont="0" applyFill="0" applyBorder="0" applyAlignment="0" applyProtection="0"/>
    <xf numFmtId="0" fontId="4" fillId="0" borderId="0"/>
    <xf numFmtId="165" fontId="20" fillId="0" borderId="0" applyFont="0" applyFill="0" applyBorder="0" applyAlignment="0" applyProtection="0"/>
    <xf numFmtId="165" fontId="20" fillId="0" borderId="0" applyFont="0" applyFill="0" applyBorder="0" applyAlignment="0" applyProtection="0"/>
    <xf numFmtId="0" fontId="4" fillId="0" borderId="0"/>
    <xf numFmtId="173" fontId="78" fillId="0" borderId="0" applyFont="0" applyBorder="0" applyProtection="0"/>
    <xf numFmtId="0" fontId="4" fillId="0" borderId="0"/>
    <xf numFmtId="0" fontId="4" fillId="0" borderId="0"/>
    <xf numFmtId="44" fontId="20" fillId="0" borderId="0" applyFont="0" applyFill="0" applyBorder="0" applyAlignment="0" applyProtection="0"/>
    <xf numFmtId="0" fontId="4" fillId="0" borderId="0"/>
    <xf numFmtId="44" fontId="4" fillId="0" borderId="0" applyFont="0" applyFill="0" applyBorder="0" applyAlignment="0" applyProtection="0"/>
    <xf numFmtId="44" fontId="40" fillId="0" borderId="0" applyFont="0" applyFill="0" applyBorder="0" applyAlignment="0" applyProtection="0"/>
    <xf numFmtId="0" fontId="4" fillId="0" borderId="0"/>
    <xf numFmtId="165" fontId="20" fillId="0" borderId="0" applyFont="0" applyFill="0" applyBorder="0" applyAlignment="0" applyProtection="0"/>
    <xf numFmtId="165" fontId="20" fillId="0" borderId="0" applyFont="0" applyFill="0" applyBorder="0" applyAlignment="0" applyProtection="0"/>
    <xf numFmtId="0" fontId="4" fillId="0" borderId="0"/>
    <xf numFmtId="0" fontId="4" fillId="0" borderId="0"/>
    <xf numFmtId="0" fontId="4" fillId="0" borderId="0"/>
    <xf numFmtId="44" fontId="20" fillId="0" borderId="0" applyFont="0" applyFill="0" applyBorder="0" applyAlignment="0" applyProtection="0"/>
    <xf numFmtId="0" fontId="4" fillId="0" borderId="0"/>
    <xf numFmtId="44" fontId="4" fillId="0" borderId="0" applyFont="0" applyFill="0" applyBorder="0" applyAlignment="0" applyProtection="0"/>
    <xf numFmtId="44" fontId="40" fillId="0" borderId="0" applyFont="0" applyFill="0" applyBorder="0" applyAlignment="0" applyProtection="0"/>
    <xf numFmtId="0" fontId="4" fillId="0" borderId="0"/>
    <xf numFmtId="165" fontId="20" fillId="0" borderId="0" applyFont="0" applyFill="0" applyBorder="0" applyAlignment="0" applyProtection="0"/>
    <xf numFmtId="165" fontId="20" fillId="0" borderId="0" applyFont="0" applyFill="0" applyBorder="0" applyAlignment="0" applyProtection="0"/>
    <xf numFmtId="0" fontId="4" fillId="0" borderId="0"/>
    <xf numFmtId="0" fontId="4" fillId="0" borderId="0"/>
    <xf numFmtId="0" fontId="4" fillId="0" borderId="0"/>
    <xf numFmtId="44" fontId="20" fillId="0" borderId="0" applyFont="0" applyFill="0" applyBorder="0" applyAlignment="0" applyProtection="0"/>
    <xf numFmtId="0" fontId="4" fillId="0" borderId="0"/>
    <xf numFmtId="44" fontId="4" fillId="0" borderId="0" applyFont="0" applyFill="0" applyBorder="0" applyAlignment="0" applyProtection="0"/>
    <xf numFmtId="44" fontId="40" fillId="0" borderId="0" applyFont="0" applyFill="0" applyBorder="0" applyAlignment="0" applyProtection="0"/>
    <xf numFmtId="0" fontId="4" fillId="0" borderId="0"/>
    <xf numFmtId="165" fontId="20" fillId="0" borderId="0" applyFont="0" applyFill="0" applyBorder="0" applyAlignment="0" applyProtection="0"/>
    <xf numFmtId="165" fontId="20" fillId="0" borderId="0" applyFont="0" applyFill="0" applyBorder="0" applyAlignment="0" applyProtection="0"/>
    <xf numFmtId="0" fontId="4" fillId="0" borderId="0"/>
    <xf numFmtId="0" fontId="4" fillId="0" borderId="0"/>
    <xf numFmtId="0" fontId="4" fillId="0" borderId="0"/>
    <xf numFmtId="44" fontId="20" fillId="0" borderId="0" applyFont="0" applyFill="0" applyBorder="0" applyAlignment="0" applyProtection="0"/>
    <xf numFmtId="0" fontId="4" fillId="0" borderId="0"/>
    <xf numFmtId="44" fontId="4" fillId="0" borderId="0" applyFont="0" applyFill="0" applyBorder="0" applyAlignment="0" applyProtection="0"/>
    <xf numFmtId="44" fontId="40" fillId="0" borderId="0" applyFont="0" applyFill="0" applyBorder="0" applyAlignment="0" applyProtection="0"/>
    <xf numFmtId="0" fontId="4" fillId="0" borderId="0"/>
    <xf numFmtId="165" fontId="20" fillId="0" borderId="0" applyFont="0" applyFill="0" applyBorder="0" applyAlignment="0" applyProtection="0"/>
    <xf numFmtId="165" fontId="20" fillId="0" borderId="0" applyFont="0" applyFill="0" applyBorder="0" applyAlignment="0" applyProtection="0"/>
    <xf numFmtId="0" fontId="4" fillId="0" borderId="0"/>
    <xf numFmtId="0" fontId="79" fillId="0" borderId="0" applyBorder="0" applyProtection="0"/>
    <xf numFmtId="0" fontId="80" fillId="0" borderId="0"/>
    <xf numFmtId="165" fontId="40" fillId="0" borderId="0" applyFont="0" applyFill="0" applyBorder="0" applyAlignment="0" applyProtection="0"/>
    <xf numFmtId="0" fontId="4" fillId="0" borderId="0"/>
    <xf numFmtId="0" fontId="20" fillId="0" borderId="0"/>
    <xf numFmtId="0" fontId="81" fillId="0" borderId="0"/>
    <xf numFmtId="44" fontId="8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164" fontId="40" fillId="0" borderId="0" applyFont="0" applyFill="0" applyBorder="0" applyAlignment="0" applyProtection="0"/>
    <xf numFmtId="0" fontId="41" fillId="30" borderId="0" applyNumberFormat="0" applyBorder="0" applyAlignment="0" applyProtection="0"/>
    <xf numFmtId="164" fontId="40" fillId="0" borderId="0" applyFont="0" applyFill="0" applyBorder="0" applyAlignment="0" applyProtection="0"/>
    <xf numFmtId="0" fontId="2" fillId="0" borderId="0"/>
    <xf numFmtId="0" fontId="2" fillId="0" borderId="0"/>
    <xf numFmtId="0" fontId="82" fillId="0" borderId="0"/>
    <xf numFmtId="0" fontId="20" fillId="0" borderId="0"/>
    <xf numFmtId="44" fontId="20" fillId="0" borderId="0" applyFont="0" applyFill="0" applyBorder="0" applyAlignment="0" applyProtection="0"/>
    <xf numFmtId="0" fontId="1" fillId="0" borderId="0"/>
    <xf numFmtId="0" fontId="1" fillId="0" borderId="0"/>
  </cellStyleXfs>
  <cellXfs count="171">
    <xf numFmtId="0" fontId="0" fillId="0" borderId="0" xfId="0"/>
    <xf numFmtId="0" fontId="24" fillId="0" borderId="0" xfId="2"/>
    <xf numFmtId="0" fontId="23" fillId="0" borderId="0" xfId="2" applyFont="1" applyAlignment="1">
      <alignment horizontal="right" vertical="top"/>
    </xf>
    <xf numFmtId="0" fontId="21" fillId="0" borderId="0" xfId="2" applyFont="1" applyAlignment="1">
      <alignment horizontal="left" vertical="top" wrapText="1"/>
    </xf>
    <xf numFmtId="4" fontId="21" fillId="0" borderId="0" xfId="2" applyNumberFormat="1" applyFont="1"/>
    <xf numFmtId="0" fontId="24" fillId="0" borderId="0" xfId="2" applyAlignment="1">
      <alignment horizontal="right" vertical="top"/>
    </xf>
    <xf numFmtId="0" fontId="25" fillId="0" borderId="0" xfId="2" applyFont="1" applyAlignment="1">
      <alignment vertical="top"/>
    </xf>
    <xf numFmtId="0" fontId="23" fillId="0" borderId="0" xfId="2" applyFont="1" applyAlignment="1">
      <alignment horizontal="left" vertical="top"/>
    </xf>
    <xf numFmtId="0" fontId="26" fillId="0" borderId="0" xfId="2" applyFont="1" applyAlignment="1">
      <alignment horizontal="left" vertical="top"/>
    </xf>
    <xf numFmtId="0" fontId="24" fillId="0" borderId="0" xfId="2" applyAlignment="1">
      <alignment horizontal="justify" vertical="top" wrapText="1"/>
    </xf>
    <xf numFmtId="4" fontId="21" fillId="0" borderId="0" xfId="1" applyNumberFormat="1" applyFont="1"/>
    <xf numFmtId="4" fontId="24" fillId="0" borderId="0" xfId="2" applyNumberFormat="1"/>
    <xf numFmtId="0" fontId="21" fillId="0" borderId="0" xfId="2" applyFont="1" applyAlignment="1">
      <alignment horizontal="justify" vertical="top" wrapText="1"/>
    </xf>
    <xf numFmtId="0" fontId="21" fillId="0" borderId="0" xfId="2" applyFont="1" applyAlignment="1">
      <alignment horizontal="right" vertical="top"/>
    </xf>
    <xf numFmtId="0" fontId="32" fillId="0" borderId="0" xfId="2" applyFont="1" applyAlignment="1">
      <alignment horizontal="right" vertical="top"/>
    </xf>
    <xf numFmtId="0" fontId="32" fillId="0" borderId="0" xfId="2" applyFont="1" applyAlignment="1">
      <alignment horizontal="justify" vertical="top" wrapText="1"/>
    </xf>
    <xf numFmtId="0" fontId="31" fillId="0" borderId="0" xfId="2" applyFont="1" applyAlignment="1">
      <alignment horizontal="right" vertical="top"/>
    </xf>
    <xf numFmtId="0" fontId="31" fillId="0" borderId="0" xfId="2" applyFont="1" applyAlignment="1">
      <alignment horizontal="justify" vertical="top" wrapText="1"/>
    </xf>
    <xf numFmtId="0" fontId="33" fillId="0" borderId="0" xfId="2" applyFont="1" applyAlignment="1">
      <alignment horizontal="right" vertical="top"/>
    </xf>
    <xf numFmtId="0" fontId="33" fillId="0" borderId="0" xfId="2" applyFont="1" applyAlignment="1">
      <alignment horizontal="center" vertical="top"/>
    </xf>
    <xf numFmtId="4" fontId="33" fillId="0" borderId="0" xfId="2" applyNumberFormat="1" applyFont="1" applyAlignment="1">
      <alignment horizontal="center" vertical="top"/>
    </xf>
    <xf numFmtId="0" fontId="20" fillId="0" borderId="0" xfId="2" applyFont="1" applyAlignment="1">
      <alignment vertical="top"/>
    </xf>
    <xf numFmtId="0" fontId="31" fillId="0" borderId="0" xfId="2" applyFont="1" applyAlignment="1">
      <alignment horizontal="left" vertical="top" wrapText="1"/>
    </xf>
    <xf numFmtId="2" fontId="21" fillId="0" borderId="0" xfId="1" applyNumberFormat="1" applyFont="1" applyAlignment="1">
      <alignment horizontal="left"/>
    </xf>
    <xf numFmtId="0" fontId="20" fillId="0" borderId="0" xfId="2" applyFont="1"/>
    <xf numFmtId="4" fontId="31" fillId="0" borderId="0" xfId="2" applyNumberFormat="1" applyFont="1"/>
    <xf numFmtId="0" fontId="31" fillId="0" borderId="0" xfId="2" applyFont="1" applyAlignment="1">
      <alignment horizontal="center"/>
    </xf>
    <xf numFmtId="2" fontId="21" fillId="0" borderId="0" xfId="2" quotePrefix="1" applyNumberFormat="1" applyFont="1" applyAlignment="1">
      <alignment horizontal="left"/>
    </xf>
    <xf numFmtId="0" fontId="24" fillId="0" borderId="0" xfId="2" applyAlignment="1">
      <alignment horizontal="center"/>
    </xf>
    <xf numFmtId="0" fontId="26" fillId="0" borderId="0" xfId="1" applyFont="1" applyAlignment="1">
      <alignment horizontal="left" vertical="top"/>
    </xf>
    <xf numFmtId="0" fontId="24" fillId="0" borderId="0" xfId="2" applyAlignment="1">
      <alignment horizontal="left" vertical="top" wrapText="1"/>
    </xf>
    <xf numFmtId="0" fontId="24" fillId="0" borderId="0" xfId="2" applyAlignment="1">
      <alignment vertical="top"/>
    </xf>
    <xf numFmtId="0" fontId="21" fillId="0" borderId="0" xfId="2" applyFont="1" applyAlignment="1">
      <alignment horizontal="center" vertical="top"/>
    </xf>
    <xf numFmtId="0" fontId="32" fillId="0" borderId="0" xfId="2" applyFont="1" applyAlignment="1">
      <alignment horizontal="center" vertical="top"/>
    </xf>
    <xf numFmtId="0" fontId="28" fillId="0" borderId="0" xfId="2" applyFont="1" applyAlignment="1">
      <alignment vertical="top"/>
    </xf>
    <xf numFmtId="0" fontId="31" fillId="0" borderId="0" xfId="2" applyFont="1" applyAlignment="1">
      <alignment horizontal="center" vertical="top"/>
    </xf>
    <xf numFmtId="0" fontId="21" fillId="0" borderId="0" xfId="1" applyFont="1" applyAlignment="1">
      <alignment horizontal="justify" vertical="top" wrapText="1"/>
    </xf>
    <xf numFmtId="0" fontId="25" fillId="0" borderId="0" xfId="2" applyFont="1" applyAlignment="1">
      <alignment horizontal="left" vertical="top"/>
    </xf>
    <xf numFmtId="0" fontId="20" fillId="0" borderId="0" xfId="2" applyFont="1" applyAlignment="1">
      <alignment horizontal="left" vertical="justify" wrapText="1"/>
    </xf>
    <xf numFmtId="0" fontId="29" fillId="0" borderId="0" xfId="2" applyFont="1" applyAlignment="1">
      <alignment horizontal="left" vertical="top" wrapText="1"/>
    </xf>
    <xf numFmtId="0" fontId="31" fillId="0" borderId="0" xfId="6" applyFont="1" applyAlignment="1">
      <alignment horizontal="justify" vertical="top" wrapText="1"/>
    </xf>
    <xf numFmtId="0" fontId="20" fillId="0" borderId="0" xfId="6" applyAlignment="1">
      <alignment vertical="top"/>
    </xf>
    <xf numFmtId="0" fontId="20" fillId="0" borderId="0" xfId="6"/>
    <xf numFmtId="0" fontId="31" fillId="0" borderId="0" xfId="6" applyFont="1" applyAlignment="1">
      <alignment horizontal="right" vertical="top"/>
    </xf>
    <xf numFmtId="0" fontId="31" fillId="0" borderId="0" xfId="6" applyFont="1" applyAlignment="1">
      <alignment horizontal="center"/>
    </xf>
    <xf numFmtId="4" fontId="31" fillId="0" borderId="0" xfId="6" applyNumberFormat="1" applyFont="1" applyAlignment="1">
      <alignment horizontal="right"/>
    </xf>
    <xf numFmtId="4" fontId="31" fillId="0" borderId="0" xfId="6" applyNumberFormat="1" applyFont="1"/>
    <xf numFmtId="0" fontId="39" fillId="0" borderId="1" xfId="1" applyFont="1" applyBorder="1" applyAlignment="1">
      <alignment horizontal="right" vertical="top"/>
    </xf>
    <xf numFmtId="0" fontId="35" fillId="0" borderId="1" xfId="1" applyFont="1" applyBorder="1" applyAlignment="1">
      <alignment horizontal="left" vertical="top"/>
    </xf>
    <xf numFmtId="0" fontId="35" fillId="0" borderId="0" xfId="1" applyFont="1" applyAlignment="1">
      <alignment horizontal="left" vertical="top"/>
    </xf>
    <xf numFmtId="0" fontId="35" fillId="0" borderId="2" xfId="1" applyFont="1" applyBorder="1" applyAlignment="1">
      <alignment horizontal="left" vertical="top"/>
    </xf>
    <xf numFmtId="2" fontId="71" fillId="0" borderId="0" xfId="1" applyNumberFormat="1" applyFont="1"/>
    <xf numFmtId="49" fontId="21" fillId="0" borderId="0" xfId="2" quotePrefix="1" applyNumberFormat="1" applyFont="1" applyAlignment="1">
      <alignment horizontal="left"/>
    </xf>
    <xf numFmtId="2" fontId="23" fillId="0" borderId="0" xfId="1" applyNumberFormat="1" applyFont="1" applyAlignment="1">
      <alignment horizontal="left" vertical="top" wrapText="1"/>
    </xf>
    <xf numFmtId="0" fontId="21" fillId="0" borderId="0" xfId="2" applyFont="1" applyAlignment="1">
      <alignment horizontal="center"/>
    </xf>
    <xf numFmtId="0" fontId="23" fillId="0" borderId="0" xfId="2" applyFont="1" applyAlignment="1">
      <alignment horizontal="center"/>
    </xf>
    <xf numFmtId="4" fontId="23" fillId="0" borderId="0" xfId="2" applyNumberFormat="1" applyFont="1" applyAlignment="1">
      <alignment horizontal="center"/>
    </xf>
    <xf numFmtId="2" fontId="21" fillId="0" borderId="0" xfId="2" applyNumberFormat="1" applyFont="1" applyAlignment="1">
      <alignment horizontal="left"/>
    </xf>
    <xf numFmtId="168" fontId="21" fillId="0" borderId="0" xfId="2" applyNumberFormat="1" applyFont="1"/>
    <xf numFmtId="0" fontId="20" fillId="0" borderId="0" xfId="2" applyFont="1" applyAlignment="1">
      <alignment horizontal="right" vertical="top"/>
    </xf>
    <xf numFmtId="0" fontId="20" fillId="0" borderId="0" xfId="2" applyFont="1" applyAlignment="1">
      <alignment horizontal="center"/>
    </xf>
    <xf numFmtId="4" fontId="20" fillId="0" borderId="0" xfId="2" applyNumberFormat="1" applyFont="1" applyAlignment="1">
      <alignment horizontal="center"/>
    </xf>
    <xf numFmtId="4" fontId="20" fillId="0" borderId="0" xfId="2" applyNumberFormat="1" applyFont="1"/>
    <xf numFmtId="0" fontId="29" fillId="0" borderId="0" xfId="2" applyFont="1" applyAlignment="1">
      <alignment horizontal="right" vertical="top"/>
    </xf>
    <xf numFmtId="4" fontId="24" fillId="0" borderId="0" xfId="2" applyNumberFormat="1" applyAlignment="1">
      <alignment horizontal="center"/>
    </xf>
    <xf numFmtId="4" fontId="21" fillId="0" borderId="0" xfId="6" applyNumberFormat="1" applyFont="1"/>
    <xf numFmtId="4" fontId="36" fillId="0" borderId="2" xfId="1" applyNumberFormat="1" applyFont="1" applyBorder="1" applyAlignment="1">
      <alignment vertical="top" wrapText="1"/>
    </xf>
    <xf numFmtId="44" fontId="31" fillId="0" borderId="0" xfId="402" applyFont="1" applyFill="1" applyProtection="1">
      <protection locked="0"/>
    </xf>
    <xf numFmtId="0" fontId="31" fillId="0" borderId="0" xfId="6" applyFont="1" applyAlignment="1">
      <alignment vertical="top" wrapText="1"/>
    </xf>
    <xf numFmtId="2" fontId="21" fillId="0" borderId="0" xfId="1" quotePrefix="1" applyNumberFormat="1" applyFont="1" applyAlignment="1">
      <alignment horizontal="left"/>
    </xf>
    <xf numFmtId="4" fontId="31" fillId="0" borderId="0" xfId="1" applyNumberFormat="1" applyFont="1"/>
    <xf numFmtId="2" fontId="32" fillId="0" borderId="0" xfId="1" applyNumberFormat="1" applyFont="1"/>
    <xf numFmtId="2" fontId="21" fillId="0" borderId="0" xfId="411" applyNumberFormat="1" applyFont="1"/>
    <xf numFmtId="4" fontId="21" fillId="0" borderId="0" xfId="411" applyNumberFormat="1" applyFont="1" applyAlignment="1">
      <alignment horizontal="center"/>
    </xf>
    <xf numFmtId="2" fontId="21" fillId="0" borderId="0" xfId="411" applyNumberFormat="1" applyFont="1" applyAlignment="1">
      <alignment horizontal="left"/>
    </xf>
    <xf numFmtId="4" fontId="27" fillId="0" borderId="0" xfId="411" applyNumberFormat="1" applyFont="1" applyAlignment="1">
      <alignment horizontal="center"/>
    </xf>
    <xf numFmtId="0" fontId="31" fillId="0" borderId="0" xfId="6" applyFont="1" applyAlignment="1">
      <alignment horizontal="center" vertical="top"/>
    </xf>
    <xf numFmtId="0" fontId="20" fillId="0" borderId="0" xfId="6" applyAlignment="1">
      <alignment wrapText="1"/>
    </xf>
    <xf numFmtId="2" fontId="23" fillId="0" borderId="0" xfId="1" applyNumberFormat="1" applyFont="1" applyAlignment="1">
      <alignment vertical="top" wrapText="1"/>
    </xf>
    <xf numFmtId="0" fontId="22" fillId="0" borderId="2" xfId="1" applyFont="1" applyBorder="1" applyAlignment="1">
      <alignment vertical="top" wrapText="1"/>
    </xf>
    <xf numFmtId="0" fontId="34" fillId="0" borderId="0" xfId="1" applyFont="1" applyAlignment="1">
      <alignment vertical="top"/>
    </xf>
    <xf numFmtId="0" fontId="34" fillId="0" borderId="1" xfId="1" applyFont="1" applyBorder="1" applyAlignment="1">
      <alignment horizontal="left" vertical="top" wrapText="1"/>
    </xf>
    <xf numFmtId="0" fontId="37" fillId="0" borderId="0" xfId="1" applyFont="1" applyAlignment="1">
      <alignment horizontal="left" vertical="top" wrapText="1"/>
    </xf>
    <xf numFmtId="0" fontId="20" fillId="0" borderId="0" xfId="6" applyAlignment="1">
      <alignment horizontal="right" vertical="top"/>
    </xf>
    <xf numFmtId="0" fontId="20" fillId="0" borderId="0" xfId="6" applyAlignment="1">
      <alignment horizontal="left" vertical="top" wrapText="1"/>
    </xf>
    <xf numFmtId="0" fontId="20" fillId="0" borderId="0" xfId="6" applyAlignment="1">
      <alignment horizontal="center"/>
    </xf>
    <xf numFmtId="4" fontId="20" fillId="0" borderId="0" xfId="6" applyNumberFormat="1"/>
    <xf numFmtId="4" fontId="30" fillId="0" borderId="0" xfId="0" applyNumberFormat="1" applyFont="1" applyAlignment="1">
      <alignment horizontal="right" vertical="top" wrapText="1"/>
    </xf>
    <xf numFmtId="0" fontId="24" fillId="0" borderId="0" xfId="2" applyAlignment="1">
      <alignment wrapText="1"/>
    </xf>
    <xf numFmtId="0" fontId="20" fillId="0" borderId="0" xfId="2" applyFont="1" applyAlignment="1">
      <alignment vertical="top" wrapText="1"/>
    </xf>
    <xf numFmtId="0" fontId="20" fillId="0" borderId="0" xfId="6" applyAlignment="1">
      <alignment vertical="top" wrapText="1"/>
    </xf>
    <xf numFmtId="0" fontId="24" fillId="0" borderId="0" xfId="2" applyAlignment="1">
      <alignment vertical="top" wrapText="1"/>
    </xf>
    <xf numFmtId="0" fontId="28" fillId="0" borderId="0" xfId="2" applyFont="1" applyAlignment="1">
      <alignment vertical="top" wrapText="1"/>
    </xf>
    <xf numFmtId="4" fontId="21" fillId="0" borderId="0" xfId="2" applyNumberFormat="1" applyFont="1" applyAlignment="1">
      <alignment horizontal="center" vertical="top"/>
    </xf>
    <xf numFmtId="4" fontId="21" fillId="0" borderId="0" xfId="1" applyNumberFormat="1" applyFont="1" applyAlignment="1">
      <alignment horizontal="center"/>
    </xf>
    <xf numFmtId="4" fontId="21" fillId="0" borderId="0" xfId="2" applyNumberFormat="1" applyFont="1" applyAlignment="1">
      <alignment horizontal="center"/>
    </xf>
    <xf numFmtId="4" fontId="32" fillId="0" borderId="0" xfId="2" applyNumberFormat="1" applyFont="1" applyAlignment="1">
      <alignment horizontal="center" vertical="top"/>
    </xf>
    <xf numFmtId="4" fontId="31" fillId="0" borderId="0" xfId="2" applyNumberFormat="1" applyFont="1" applyAlignment="1">
      <alignment horizontal="center" vertical="top"/>
    </xf>
    <xf numFmtId="4" fontId="31" fillId="0" borderId="0" xfId="6" applyNumberFormat="1" applyFont="1" applyAlignment="1">
      <alignment horizontal="center"/>
    </xf>
    <xf numFmtId="4" fontId="31" fillId="0" borderId="0" xfId="6" applyNumberFormat="1" applyFont="1" applyAlignment="1">
      <alignment horizontal="center" vertical="top"/>
    </xf>
    <xf numFmtId="0" fontId="83" fillId="0" borderId="0" xfId="2" applyFont="1" applyAlignment="1">
      <alignment horizontal="left" vertical="top" wrapText="1"/>
    </xf>
    <xf numFmtId="174" fontId="20" fillId="0" borderId="0" xfId="0" applyNumberFormat="1" applyFont="1" applyAlignment="1">
      <alignment vertical="top"/>
    </xf>
    <xf numFmtId="0" fontId="20" fillId="0" borderId="0" xfId="0" applyFont="1" applyAlignment="1">
      <alignment horizontal="center"/>
    </xf>
    <xf numFmtId="1" fontId="28" fillId="0" borderId="0" xfId="0" applyNumberFormat="1" applyFont="1" applyAlignment="1">
      <alignment horizontal="center"/>
    </xf>
    <xf numFmtId="168" fontId="20" fillId="0" borderId="0" xfId="0" applyNumberFormat="1" applyFont="1" applyAlignment="1">
      <alignment horizontal="right"/>
    </xf>
    <xf numFmtId="168" fontId="20" fillId="0" borderId="19" xfId="0" applyNumberFormat="1" applyFont="1" applyBorder="1" applyAlignment="1">
      <alignment horizontal="right"/>
    </xf>
    <xf numFmtId="0" fontId="70" fillId="0" borderId="0" xfId="0" applyFont="1"/>
    <xf numFmtId="0" fontId="84" fillId="0" borderId="0" xfId="0" applyFont="1" applyAlignment="1">
      <alignment wrapText="1"/>
    </xf>
    <xf numFmtId="0" fontId="35" fillId="0" borderId="2" xfId="1" applyFont="1" applyBorder="1" applyAlignment="1">
      <alignment horizontal="right" vertical="top"/>
    </xf>
    <xf numFmtId="0" fontId="25" fillId="0" borderId="0" xfId="6" applyFont="1" applyAlignment="1">
      <alignment vertical="top"/>
    </xf>
    <xf numFmtId="0" fontId="23" fillId="0" borderId="0" xfId="6" applyFont="1" applyAlignment="1">
      <alignment horizontal="center"/>
    </xf>
    <xf numFmtId="4" fontId="21" fillId="0" borderId="0" xfId="411" applyNumberFormat="1" applyFont="1"/>
    <xf numFmtId="168" fontId="20" fillId="0" borderId="0" xfId="6" applyNumberFormat="1"/>
    <xf numFmtId="168" fontId="21" fillId="0" borderId="0" xfId="6" applyNumberFormat="1" applyFont="1"/>
    <xf numFmtId="168" fontId="31" fillId="0" borderId="0" xfId="6" applyNumberFormat="1" applyFont="1"/>
    <xf numFmtId="0" fontId="33" fillId="0" borderId="0" xfId="6" applyFont="1" applyAlignment="1" applyProtection="1">
      <alignment horizontal="right" vertical="top"/>
      <protection locked="0"/>
    </xf>
    <xf numFmtId="170" fontId="31" fillId="0" borderId="0" xfId="6" applyNumberFormat="1" applyFont="1" applyProtection="1">
      <protection locked="0"/>
    </xf>
    <xf numFmtId="168" fontId="21" fillId="0" borderId="0" xfId="6" applyNumberFormat="1" applyFont="1" applyAlignment="1">
      <alignment horizontal="center" vertical="top"/>
    </xf>
    <xf numFmtId="168" fontId="32" fillId="0" borderId="0" xfId="6" applyNumberFormat="1" applyFont="1" applyAlignment="1">
      <alignment horizontal="center" vertical="top"/>
    </xf>
    <xf numFmtId="168" fontId="31" fillId="0" borderId="0" xfId="6" applyNumberFormat="1" applyFont="1" applyAlignment="1" applyProtection="1">
      <alignment horizontal="center" vertical="top"/>
      <protection locked="0"/>
    </xf>
    <xf numFmtId="0" fontId="33" fillId="0" borderId="0" xfId="6" applyFont="1" applyAlignment="1" applyProtection="1">
      <alignment horizontal="center" vertical="top"/>
      <protection locked="0"/>
    </xf>
    <xf numFmtId="168" fontId="31" fillId="0" borderId="0" xfId="6" applyNumberFormat="1" applyFont="1" applyAlignment="1" applyProtection="1">
      <alignment horizontal="center"/>
      <protection locked="0"/>
    </xf>
    <xf numFmtId="168" fontId="20" fillId="0" borderId="19" xfId="0" applyNumberFormat="1" applyFont="1" applyBorder="1" applyAlignment="1" applyProtection="1">
      <alignment horizontal="right"/>
      <protection locked="0"/>
    </xf>
    <xf numFmtId="4" fontId="27" fillId="0" borderId="0" xfId="2" applyNumberFormat="1" applyFont="1" applyAlignment="1">
      <alignment horizontal="center"/>
    </xf>
    <xf numFmtId="4" fontId="31" fillId="0" borderId="0" xfId="1" applyNumberFormat="1" applyFont="1" applyAlignment="1">
      <alignment horizontal="center"/>
    </xf>
    <xf numFmtId="4" fontId="27" fillId="0" borderId="0" xfId="1" applyNumberFormat="1" applyFont="1" applyAlignment="1">
      <alignment horizontal="center"/>
    </xf>
    <xf numFmtId="4" fontId="21" fillId="0" borderId="0" xfId="6" applyNumberFormat="1" applyFont="1" applyAlignment="1">
      <alignment horizontal="center"/>
    </xf>
    <xf numFmtId="4" fontId="31" fillId="0" borderId="0" xfId="2" applyNumberFormat="1" applyFont="1" applyAlignment="1">
      <alignment horizontal="center"/>
    </xf>
    <xf numFmtId="4" fontId="20" fillId="0" borderId="0" xfId="6" applyNumberFormat="1" applyAlignment="1">
      <alignment horizontal="center"/>
    </xf>
    <xf numFmtId="4" fontId="37" fillId="0" borderId="2" xfId="1" applyNumberFormat="1" applyFont="1" applyBorder="1" applyAlignment="1">
      <alignment horizontal="center"/>
    </xf>
    <xf numFmtId="0" fontId="25" fillId="0" borderId="0" xfId="2" applyFont="1" applyAlignment="1">
      <alignment horizontal="center"/>
    </xf>
    <xf numFmtId="0" fontId="70" fillId="0" borderId="0" xfId="6" applyFont="1" applyAlignment="1">
      <alignment horizontal="center"/>
    </xf>
    <xf numFmtId="2" fontId="23" fillId="0" borderId="0" xfId="1" applyNumberFormat="1" applyFont="1" applyAlignment="1">
      <alignment horizontal="center" wrapText="1"/>
    </xf>
    <xf numFmtId="4" fontId="33" fillId="0" borderId="0" xfId="2" applyNumberFormat="1" applyFont="1" applyAlignment="1">
      <alignment horizontal="center"/>
    </xf>
    <xf numFmtId="4" fontId="32" fillId="0" borderId="0" xfId="2" applyNumberFormat="1" applyFont="1" applyAlignment="1">
      <alignment horizontal="center"/>
    </xf>
    <xf numFmtId="0" fontId="85" fillId="0" borderId="0" xfId="2" applyFont="1" applyAlignment="1">
      <alignment horizontal="left" vertical="top" wrapText="1"/>
    </xf>
    <xf numFmtId="0" fontId="31" fillId="0" borderId="0" xfId="6" quotePrefix="1" applyFont="1" applyAlignment="1">
      <alignment horizontal="justify" vertical="top" wrapText="1"/>
    </xf>
    <xf numFmtId="16" fontId="31" fillId="0" borderId="0" xfId="2" applyNumberFormat="1" applyFont="1" applyAlignment="1">
      <alignment horizontal="right" vertical="top"/>
    </xf>
    <xf numFmtId="0" fontId="0" fillId="0" borderId="0" xfId="0" applyAlignment="1">
      <alignment vertical="top"/>
    </xf>
    <xf numFmtId="174" fontId="20" fillId="0" borderId="0" xfId="0" applyNumberFormat="1" applyFont="1" applyAlignment="1">
      <alignment horizontal="right" vertical="top"/>
    </xf>
    <xf numFmtId="44" fontId="31" fillId="0" borderId="0" xfId="402" applyFont="1" applyFill="1"/>
    <xf numFmtId="0" fontId="23" fillId="31" borderId="0" xfId="2" applyFont="1" applyFill="1" applyAlignment="1">
      <alignment horizontal="right" vertical="top"/>
    </xf>
    <xf numFmtId="0" fontId="23" fillId="31" borderId="0" xfId="2" applyFont="1" applyFill="1" applyAlignment="1">
      <alignment horizontal="left" vertical="top" wrapText="1"/>
    </xf>
    <xf numFmtId="0" fontId="21" fillId="31" borderId="0" xfId="2" applyFont="1" applyFill="1" applyAlignment="1">
      <alignment horizontal="center"/>
    </xf>
    <xf numFmtId="4" fontId="21" fillId="31" borderId="0" xfId="2" applyNumberFormat="1" applyFont="1" applyFill="1" applyAlignment="1">
      <alignment horizontal="center"/>
    </xf>
    <xf numFmtId="168" fontId="21" fillId="31" borderId="0" xfId="6" applyNumberFormat="1" applyFont="1" applyFill="1"/>
    <xf numFmtId="4" fontId="21" fillId="31" borderId="0" xfId="2" applyNumberFormat="1" applyFont="1" applyFill="1"/>
    <xf numFmtId="0" fontId="21" fillId="31" borderId="0" xfId="2" applyFont="1" applyFill="1" applyAlignment="1">
      <alignment horizontal="right" vertical="top"/>
    </xf>
    <xf numFmtId="0" fontId="21" fillId="31" borderId="3" xfId="2" applyFont="1" applyFill="1" applyBorder="1" applyAlignment="1">
      <alignment horizontal="left" vertical="top" wrapText="1"/>
    </xf>
    <xf numFmtId="0" fontId="21" fillId="31" borderId="3" xfId="2" applyFont="1" applyFill="1" applyBorder="1" applyAlignment="1">
      <alignment horizontal="center"/>
    </xf>
    <xf numFmtId="4" fontId="21" fillId="31" borderId="3" xfId="2" applyNumberFormat="1" applyFont="1" applyFill="1" applyBorder="1" applyAlignment="1">
      <alignment horizontal="center"/>
    </xf>
    <xf numFmtId="4" fontId="21" fillId="31" borderId="3" xfId="6" applyNumberFormat="1" applyFont="1" applyFill="1" applyBorder="1" applyAlignment="1">
      <alignment horizontal="right"/>
    </xf>
    <xf numFmtId="168" fontId="21" fillId="31" borderId="3" xfId="2" applyNumberFormat="1" applyFont="1" applyFill="1" applyBorder="1"/>
    <xf numFmtId="170" fontId="24" fillId="0" borderId="0" xfId="2" applyNumberFormat="1"/>
    <xf numFmtId="170" fontId="28" fillId="0" borderId="0" xfId="2" applyNumberFormat="1" applyFont="1"/>
    <xf numFmtId="0" fontId="31" fillId="31" borderId="4" xfId="6" applyFont="1" applyFill="1" applyBorder="1" applyAlignment="1">
      <alignment horizontal="justify" vertical="top" wrapText="1"/>
    </xf>
    <xf numFmtId="0" fontId="31" fillId="31" borderId="4" xfId="6" applyFont="1" applyFill="1" applyBorder="1" applyAlignment="1">
      <alignment horizontal="center"/>
    </xf>
    <xf numFmtId="4" fontId="31" fillId="31" borderId="4" xfId="6" applyNumberFormat="1" applyFont="1" applyFill="1" applyBorder="1" applyAlignment="1">
      <alignment horizontal="center"/>
    </xf>
    <xf numFmtId="44" fontId="31" fillId="31" borderId="4" xfId="402" applyFont="1" applyFill="1" applyBorder="1" applyAlignment="1" applyProtection="1">
      <alignment horizontal="center"/>
      <protection locked="0"/>
    </xf>
    <xf numFmtId="168" fontId="31" fillId="31" borderId="4" xfId="402" applyNumberFormat="1" applyFont="1" applyFill="1" applyBorder="1" applyAlignment="1">
      <alignment horizontal="center"/>
    </xf>
    <xf numFmtId="44" fontId="31" fillId="31" borderId="4" xfId="402" applyFont="1" applyFill="1" applyBorder="1" applyAlignment="1">
      <alignment horizontal="center"/>
    </xf>
    <xf numFmtId="168" fontId="31" fillId="31" borderId="4" xfId="6" applyNumberFormat="1" applyFont="1" applyFill="1" applyBorder="1" applyProtection="1">
      <protection locked="0"/>
    </xf>
    <xf numFmtId="4" fontId="31" fillId="31" borderId="4" xfId="6" applyNumberFormat="1" applyFont="1" applyFill="1" applyBorder="1"/>
    <xf numFmtId="0" fontId="22" fillId="0" borderId="0" xfId="1" applyFont="1" applyAlignment="1">
      <alignment horizontal="center" vertical="center" wrapText="1"/>
    </xf>
    <xf numFmtId="0" fontId="22" fillId="0" borderId="2" xfId="1" applyFont="1" applyBorder="1" applyAlignment="1">
      <alignment horizontal="center" vertical="center" wrapText="1"/>
    </xf>
    <xf numFmtId="2" fontId="23" fillId="0" borderId="0" xfId="411" applyNumberFormat="1" applyFont="1" applyAlignment="1">
      <alignment horizontal="left" vertical="top" wrapText="1"/>
    </xf>
    <xf numFmtId="2" fontId="23" fillId="0" borderId="0" xfId="1" applyNumberFormat="1" applyFont="1" applyAlignment="1">
      <alignment horizontal="left" vertical="top" wrapText="1"/>
    </xf>
    <xf numFmtId="4" fontId="22" fillId="0" borderId="1" xfId="1" applyNumberFormat="1" applyFont="1" applyBorder="1" applyAlignment="1">
      <alignment horizontal="left" vertical="top" wrapText="1"/>
    </xf>
    <xf numFmtId="4" fontId="39" fillId="0" borderId="1" xfId="1" applyNumberFormat="1" applyFont="1" applyBorder="1" applyAlignment="1">
      <alignment horizontal="left" vertical="top" wrapText="1"/>
    </xf>
    <xf numFmtId="4" fontId="39" fillId="0" borderId="0" xfId="1" applyNumberFormat="1" applyFont="1" applyAlignment="1">
      <alignment horizontal="left" vertical="top" wrapText="1"/>
    </xf>
    <xf numFmtId="4" fontId="37" fillId="0" borderId="0" xfId="1" applyNumberFormat="1" applyFont="1" applyAlignment="1">
      <alignment horizontal="left" vertical="top"/>
    </xf>
  </cellXfs>
  <cellStyles count="512">
    <cellStyle name="20% - Accent1 2" xfId="10"/>
    <cellStyle name="20% - Accent2 2" xfId="11"/>
    <cellStyle name="20% - Accent3 2" xfId="12"/>
    <cellStyle name="20% - Accent4 2" xfId="13"/>
    <cellStyle name="20% - Accent5 2" xfId="14"/>
    <cellStyle name="20% - Accent6 2" xfId="15"/>
    <cellStyle name="20% - Isticanje1 2" xfId="16"/>
    <cellStyle name="20% - Isticanje1 2 2" xfId="17"/>
    <cellStyle name="20% - Isticanje2 2" xfId="18"/>
    <cellStyle name="20% - Isticanje2 2 2" xfId="19"/>
    <cellStyle name="20% - Isticanje3 2" xfId="20"/>
    <cellStyle name="20% - Isticanje3 2 2" xfId="21"/>
    <cellStyle name="20% - Isticanje4 2" xfId="22"/>
    <cellStyle name="20% - Isticanje4 2 2" xfId="23"/>
    <cellStyle name="20% - Isticanje5 2" xfId="24"/>
    <cellStyle name="20% - Isticanje6 2" xfId="25"/>
    <cellStyle name="20% - Isticanje6 2 2" xfId="26"/>
    <cellStyle name="40% - Accent1 2" xfId="27"/>
    <cellStyle name="40% - Accent2 2" xfId="28"/>
    <cellStyle name="40% - Accent3 2" xfId="29"/>
    <cellStyle name="40% - Accent4 2" xfId="30"/>
    <cellStyle name="40% - Accent5 2" xfId="31"/>
    <cellStyle name="40% - Accent6 2" xfId="32"/>
    <cellStyle name="40% - Isticanje1 2" xfId="33"/>
    <cellStyle name="40% - Isticanje2 2" xfId="34"/>
    <cellStyle name="40% - Isticanje3 2" xfId="35"/>
    <cellStyle name="40% - Isticanje3 2 2" xfId="36"/>
    <cellStyle name="40% - Isticanje4 2" xfId="37"/>
    <cellStyle name="40% - Isticanje4 2 2" xfId="38"/>
    <cellStyle name="40% - Isticanje5 2" xfId="39"/>
    <cellStyle name="40% - Isticanje5 2 2" xfId="40"/>
    <cellStyle name="40% - Isticanje6 2" xfId="41"/>
    <cellStyle name="40% - Isticanje6 2 2" xfId="42"/>
    <cellStyle name="40% - Naglasak1" xfId="421"/>
    <cellStyle name="40% - Naglasak1 2" xfId="43"/>
    <cellStyle name="60% - Accent1 2" xfId="44"/>
    <cellStyle name="60% - Accent2 2" xfId="45"/>
    <cellStyle name="60% - Accent3 2" xfId="46"/>
    <cellStyle name="60% - Accent4 2" xfId="47"/>
    <cellStyle name="60% - Accent5 2" xfId="48"/>
    <cellStyle name="60% - Accent6 2" xfId="49"/>
    <cellStyle name="60% - Isticanje1 2" xfId="50"/>
    <cellStyle name="60% - Isticanje1 2 2" xfId="51"/>
    <cellStyle name="60% - Isticanje2 2" xfId="52"/>
    <cellStyle name="60% - Isticanje2 2 2" xfId="53"/>
    <cellStyle name="60% - Isticanje3 2" xfId="54"/>
    <cellStyle name="60% - Isticanje3 2 2" xfId="55"/>
    <cellStyle name="60% - Isticanje4 2" xfId="56"/>
    <cellStyle name="60% - Isticanje4 2 2" xfId="57"/>
    <cellStyle name="60% - Isticanje5 2" xfId="58"/>
    <cellStyle name="60% - Isticanje5 2 2" xfId="59"/>
    <cellStyle name="60% - Isticanje6 2" xfId="60"/>
    <cellStyle name="60% - Isticanje6 2 2" xfId="61"/>
    <cellStyle name="Accent1 2" xfId="62"/>
    <cellStyle name="Accent2 2" xfId="63"/>
    <cellStyle name="Accent3 2" xfId="64"/>
    <cellStyle name="Accent4 2" xfId="65"/>
    <cellStyle name="Accent5 2" xfId="66"/>
    <cellStyle name="Accent6" xfId="503"/>
    <cellStyle name="Accent6 2" xfId="67"/>
    <cellStyle name="Bad 2" xfId="68"/>
    <cellStyle name="Bilješka 2" xfId="69"/>
    <cellStyle name="Calculation 2" xfId="70"/>
    <cellStyle name="Check Cell 2" xfId="71"/>
    <cellStyle name="Comma 2" xfId="217"/>
    <cellStyle name="Comma 2 2" xfId="287"/>
    <cellStyle name="Comma 2 7" xfId="425"/>
    <cellStyle name="Comma 3" xfId="228"/>
    <cellStyle name="Comma0" xfId="72"/>
    <cellStyle name="Currency 2" xfId="207"/>
    <cellStyle name="Currency 2 2" xfId="286"/>
    <cellStyle name="Currency 3" xfId="227"/>
    <cellStyle name="Currency 3 2" xfId="444"/>
    <cellStyle name="Currency 3 2 2" xfId="485"/>
    <cellStyle name="Currency 3 2 3" xfId="465"/>
    <cellStyle name="Currency 3 3" xfId="475"/>
    <cellStyle name="Currency 3 4" xfId="455"/>
    <cellStyle name="Currency 3 5" xfId="433"/>
    <cellStyle name="Dobro 2" xfId="73"/>
    <cellStyle name="Excel Built-in Currency" xfId="450"/>
    <cellStyle name="Excel Built-in Excel Built-in Excel Built-in Normal" xfId="427"/>
    <cellStyle name="Excel Built-in Normal" xfId="74"/>
    <cellStyle name="Explanatory Text 2" xfId="75"/>
    <cellStyle name="Heading 1 2" xfId="76"/>
    <cellStyle name="Heading 2 2" xfId="77"/>
    <cellStyle name="Heading 3 2" xfId="78"/>
    <cellStyle name="Heading 4 2" xfId="79"/>
    <cellStyle name="Hiperveza 10 2" xfId="80"/>
    <cellStyle name="Hiperveza 10 3" xfId="81"/>
    <cellStyle name="Hiperveza 15" xfId="82"/>
    <cellStyle name="Hiperveza 2" xfId="437"/>
    <cellStyle name="Hiperveza 2 2" xfId="83"/>
    <cellStyle name="Hiperveza 2 3" xfId="84"/>
    <cellStyle name="Hiperveza 3 2" xfId="85"/>
    <cellStyle name="Hiperveza 3 3" xfId="86"/>
    <cellStyle name="Input 2" xfId="87"/>
    <cellStyle name="Isticanje1 2" xfId="88"/>
    <cellStyle name="Isticanje1 2 2" xfId="89"/>
    <cellStyle name="Isticanje2 2" xfId="90"/>
    <cellStyle name="Isticanje2 2 2" xfId="91"/>
    <cellStyle name="Isticanje2 3" xfId="92"/>
    <cellStyle name="Isticanje3 2" xfId="93"/>
    <cellStyle name="Isticanje3 2 2" xfId="94"/>
    <cellStyle name="Isticanje4 2" xfId="95"/>
    <cellStyle name="Isticanje4 2 2" xfId="96"/>
    <cellStyle name="Isticanje5 2" xfId="97"/>
    <cellStyle name="Isticanje6 2" xfId="98"/>
    <cellStyle name="Isticanje6 2 2" xfId="99"/>
    <cellStyle name="Izlaz 2" xfId="100"/>
    <cellStyle name="Izračun 2" xfId="101"/>
    <cellStyle name="Izračun 2 2" xfId="102"/>
    <cellStyle name="Linked Cell 2" xfId="103"/>
    <cellStyle name="Loše 2" xfId="104"/>
    <cellStyle name="Loše 2 2" xfId="105"/>
    <cellStyle name="Loše 3" xfId="106"/>
    <cellStyle name="Naslov 1 2" xfId="107"/>
    <cellStyle name="Naslov 1 2 2" xfId="108"/>
    <cellStyle name="Naslov 2 2" xfId="109"/>
    <cellStyle name="Naslov 2 2 2" xfId="110"/>
    <cellStyle name="Naslov 3 2" xfId="111"/>
    <cellStyle name="Naslov 3 2 2" xfId="112"/>
    <cellStyle name="Naslov 4 2" xfId="113"/>
    <cellStyle name="Naslov 4 2 2" xfId="114"/>
    <cellStyle name="Naslov 5" xfId="115"/>
    <cellStyle name="Neutral 2" xfId="116"/>
    <cellStyle name="Neutralno 2" xfId="117"/>
    <cellStyle name="Neutralno 2 2" xfId="118"/>
    <cellStyle name="Neutralno 3" xfId="119"/>
    <cellStyle name="Normal 10" xfId="417"/>
    <cellStyle name="Normal 13 2" xfId="408"/>
    <cellStyle name="Normal 19 2" xfId="430"/>
    <cellStyle name="Normal 19 2 2" xfId="412"/>
    <cellStyle name="Normal 2" xfId="120"/>
    <cellStyle name="Normal 2 2" xfId="7"/>
    <cellStyle name="Normal 2 2 10" xfId="392"/>
    <cellStyle name="Normal 2 2 11" xfId="418"/>
    <cellStyle name="Normal 2 2 2" xfId="121"/>
    <cellStyle name="Normal 2 2 2 2" xfId="276"/>
    <cellStyle name="Normal 2 2 2 2 2" xfId="419"/>
    <cellStyle name="Normal 2 2 2 2 3" xfId="482"/>
    <cellStyle name="Normal 2 2 2 3" xfId="332"/>
    <cellStyle name="Normal 2 2 2 3 2" xfId="462"/>
    <cellStyle name="Normal 2 2 2 4" xfId="441"/>
    <cellStyle name="Normal 2 2 3" xfId="229"/>
    <cellStyle name="Normal 2 2 3 2" xfId="8"/>
    <cellStyle name="Normal 2 2 3 3" xfId="288"/>
    <cellStyle name="Normal 2 2 3 4" xfId="342"/>
    <cellStyle name="Normal 2 2 3 5" xfId="472"/>
    <cellStyle name="Normal 2 2 4" xfId="239"/>
    <cellStyle name="Normal 2 2 4 2" xfId="298"/>
    <cellStyle name="Normal 2 2 4 3" xfId="352"/>
    <cellStyle name="Normal 2 2 4 4" xfId="452"/>
    <cellStyle name="Normal 2 2 5" xfId="249"/>
    <cellStyle name="Normal 2 2 5 2" xfId="308"/>
    <cellStyle name="Normal 2 2 5 3" xfId="362"/>
    <cellStyle name="Normal 2 2 6" xfId="259"/>
    <cellStyle name="Normal 2 2 6 2" xfId="318"/>
    <cellStyle name="Normal 2 2 6 3" xfId="372"/>
    <cellStyle name="Normal 2 2 7" xfId="274"/>
    <cellStyle name="Normal 2 2 7 2" xfId="382"/>
    <cellStyle name="Normal 2 2 8" xfId="272"/>
    <cellStyle name="Normal 2 2 8 2" xfId="331"/>
    <cellStyle name="Normal 2 2 9" xfId="329"/>
    <cellStyle name="Normal 3" xfId="122"/>
    <cellStyle name="Normal 3 2" xfId="424"/>
    <cellStyle name="Normal 3 3" xfId="492"/>
    <cellStyle name="Normal 4" xfId="123"/>
    <cellStyle name="Normal 45" xfId="507"/>
    <cellStyle name="Normal 5" xfId="9"/>
    <cellStyle name="Normal 5 2" xfId="273"/>
    <cellStyle name="Normal 5 3" xfId="416"/>
    <cellStyle name="Normal 7" xfId="124"/>
    <cellStyle name="Normal 7 2" xfId="426"/>
    <cellStyle name="Normal 8" xfId="125"/>
    <cellStyle name="Normal 8 2" xfId="230"/>
    <cellStyle name="Normal 8 2 2" xfId="289"/>
    <cellStyle name="Normal 8 2 3" xfId="343"/>
    <cellStyle name="Normal 8 3" xfId="240"/>
    <cellStyle name="Normal 8 3 2" xfId="299"/>
    <cellStyle name="Normal 8 3 3" xfId="353"/>
    <cellStyle name="Normal 8 4" xfId="250"/>
    <cellStyle name="Normal 8 4 2" xfId="309"/>
    <cellStyle name="Normal 8 4 3" xfId="363"/>
    <cellStyle name="Normal 8 5" xfId="260"/>
    <cellStyle name="Normal 8 5 2" xfId="319"/>
    <cellStyle name="Normal 8 5 3" xfId="373"/>
    <cellStyle name="Normal 8 6" xfId="275"/>
    <cellStyle name="Normal 8 6 2" xfId="383"/>
    <cellStyle name="Normal 8 7" xfId="333"/>
    <cellStyle name="Normal 9" xfId="405"/>
    <cellStyle name="Normalno" xfId="0" builtinId="0"/>
    <cellStyle name="Normalno 10" xfId="404"/>
    <cellStyle name="Normalno 10 2" xfId="506"/>
    <cellStyle name="Normalno 10 2 2" xfId="511"/>
    <cellStyle name="Normalno 11" xfId="496"/>
    <cellStyle name="Normalno 11 2" xfId="508"/>
    <cellStyle name="Normalno 2" xfId="1"/>
    <cellStyle name="Normalno 2 2" xfId="126"/>
    <cellStyle name="Normalno 2 2 2" xfId="393"/>
    <cellStyle name="Normalno 2 2 3" xfId="397"/>
    <cellStyle name="Normalno 2 2 4" xfId="400"/>
    <cellStyle name="Normalno 2 2 4 2" xfId="406"/>
    <cellStyle name="Normalno 2 2 4 2 2" xfId="505"/>
    <cellStyle name="Normalno 2 2 4 2 2 2" xfId="510"/>
    <cellStyle name="Normalno 2 2 4 3" xfId="409"/>
    <cellStyle name="Normalno 2 2 5" xfId="495"/>
    <cellStyle name="Normalno 2 3" xfId="127"/>
    <cellStyle name="Normalno 2 3 2" xfId="446"/>
    <cellStyle name="Normalno 2 3 2 2" xfId="487"/>
    <cellStyle name="Normalno 2 3 2 3" xfId="467"/>
    <cellStyle name="Normalno 2 3 3" xfId="477"/>
    <cellStyle name="Normalno 2 3 4" xfId="457"/>
    <cellStyle name="Normalno 2 3 5" xfId="435"/>
    <cellStyle name="Normalno 2 3 6" xfId="499"/>
    <cellStyle name="Normalno 2 4" xfId="411"/>
    <cellStyle name="Normalno 2 5" xfId="439"/>
    <cellStyle name="Normalno 2 5 2" xfId="449"/>
    <cellStyle name="Normalno 2 5 2 2" xfId="490"/>
    <cellStyle name="Normalno 2 5 2 3" xfId="470"/>
    <cellStyle name="Normalno 2 5 3" xfId="480"/>
    <cellStyle name="Normalno 2 5 4" xfId="460"/>
    <cellStyle name="Normalno 3" xfId="2"/>
    <cellStyle name="Normalno 3 2" xfId="6"/>
    <cellStyle name="Normalno 3 2 2" xfId="423"/>
    <cellStyle name="Normalno 4" xfId="128"/>
    <cellStyle name="Normalno 4 2" xfId="129"/>
    <cellStyle name="Normalno 4 3" xfId="431"/>
    <cellStyle name="Normalno 5" xfId="130"/>
    <cellStyle name="Normalno 5 2" xfId="131"/>
    <cellStyle name="Normalno 6" xfId="5"/>
    <cellStyle name="Normalno 6 10" xfId="414"/>
    <cellStyle name="Normalno 6 11" xfId="498"/>
    <cellStyle name="Normalno 6 2" xfId="132"/>
    <cellStyle name="Normalno 6 2 2" xfId="278"/>
    <cellStyle name="Normalno 6 2 2 2" xfId="484"/>
    <cellStyle name="Normalno 6 2 2 3" xfId="464"/>
    <cellStyle name="Normalno 6 2 2 4" xfId="443"/>
    <cellStyle name="Normalno 6 2 3" xfId="334"/>
    <cellStyle name="Normalno 6 2 3 2" xfId="474"/>
    <cellStyle name="Normalno 6 2 4" xfId="454"/>
    <cellStyle name="Normalno 6 2 5" xfId="494"/>
    <cellStyle name="Normalno 6 2 6" xfId="429"/>
    <cellStyle name="Normalno 6 3" xfId="231"/>
    <cellStyle name="Normalno 6 3 2" xfId="290"/>
    <cellStyle name="Normalno 6 3 2 2" xfId="481"/>
    <cellStyle name="Normalno 6 3 3" xfId="344"/>
    <cellStyle name="Normalno 6 3 3 2" xfId="461"/>
    <cellStyle name="Normalno 6 3 4" xfId="440"/>
    <cellStyle name="Normalno 6 4" xfId="241"/>
    <cellStyle name="Normalno 6 4 2" xfId="300"/>
    <cellStyle name="Normalno 6 4 3" xfId="354"/>
    <cellStyle name="Normalno 6 4 4" xfId="471"/>
    <cellStyle name="Normalno 6 5" xfId="251"/>
    <cellStyle name="Normalno 6 5 2" xfId="310"/>
    <cellStyle name="Normalno 6 5 3" xfId="364"/>
    <cellStyle name="Normalno 6 5 4" xfId="451"/>
    <cellStyle name="Normalno 6 6" xfId="261"/>
    <cellStyle name="Normalno 6 6 2" xfId="320"/>
    <cellStyle name="Normalno 6 6 3" xfId="374"/>
    <cellStyle name="Normalno 6 6 4" xfId="394"/>
    <cellStyle name="Normalno 6 6 5" xfId="398"/>
    <cellStyle name="Normalno 6 6 6" xfId="401"/>
    <cellStyle name="Normalno 6 6 6 2" xfId="410"/>
    <cellStyle name="Normalno 6 7" xfId="277"/>
    <cellStyle name="Normalno 6 7 2" xfId="384"/>
    <cellStyle name="Normalno 6 8" xfId="271"/>
    <cellStyle name="Normalno 6 8 2" xfId="330"/>
    <cellStyle name="Normalno 6 9" xfId="328"/>
    <cellStyle name="Normalno 69" xfId="396"/>
    <cellStyle name="Normalno 69 2" xfId="399"/>
    <cellStyle name="Normalno 7" xfId="133"/>
    <cellStyle name="Normalno 7 2" xfId="134"/>
    <cellStyle name="Normalno 8" xfId="135"/>
    <cellStyle name="Normalno 8 2" xfId="415"/>
    <cellStyle name="Normalno 9" xfId="136"/>
    <cellStyle name="Note 2" xfId="137"/>
    <cellStyle name="Obično 10 2" xfId="138"/>
    <cellStyle name="Obično 10 3" xfId="139"/>
    <cellStyle name="Obično 11 2" xfId="140"/>
    <cellStyle name="Obično 11 3" xfId="141"/>
    <cellStyle name="Obično 11 4" xfId="142"/>
    <cellStyle name="Obično 12 2" xfId="143"/>
    <cellStyle name="Obično 12 3" xfId="144"/>
    <cellStyle name="Obično 12 4" xfId="145"/>
    <cellStyle name="Obično 13 2" xfId="146"/>
    <cellStyle name="Obično 13 3" xfId="147"/>
    <cellStyle name="Obično 13 4" xfId="148"/>
    <cellStyle name="Obično 14 2" xfId="4"/>
    <cellStyle name="Obično 14 2 2" xfId="149"/>
    <cellStyle name="Obično 14 2 3" xfId="270"/>
    <cellStyle name="Obično 14 3" xfId="150"/>
    <cellStyle name="Obično 14 4" xfId="151"/>
    <cellStyle name="Obično 15 2" xfId="152"/>
    <cellStyle name="Obično 16 2" xfId="153"/>
    <cellStyle name="Obično 16 3" xfId="154"/>
    <cellStyle name="Obično 17 2" xfId="155"/>
    <cellStyle name="Obično 17 2 2" xfId="232"/>
    <cellStyle name="Obično 17 2 2 2" xfId="291"/>
    <cellStyle name="Obično 17 2 2 3" xfId="345"/>
    <cellStyle name="Obično 17 2 3" xfId="242"/>
    <cellStyle name="Obično 17 2 3 2" xfId="301"/>
    <cellStyle name="Obično 17 2 3 3" xfId="355"/>
    <cellStyle name="Obično 17 2 4" xfId="252"/>
    <cellStyle name="Obično 17 2 4 2" xfId="311"/>
    <cellStyle name="Obično 17 2 4 3" xfId="365"/>
    <cellStyle name="Obično 17 2 5" xfId="262"/>
    <cellStyle name="Obično 17 2 5 2" xfId="321"/>
    <cellStyle name="Obično 17 2 5 3" xfId="375"/>
    <cellStyle name="Obično 17 2 6" xfId="279"/>
    <cellStyle name="Obično 17 2 6 2" xfId="385"/>
    <cellStyle name="Obično 17 2 7" xfId="335"/>
    <cellStyle name="Obično 18 2" xfId="156"/>
    <cellStyle name="Obično 18 2 2" xfId="157"/>
    <cellStyle name="Obično 18 3" xfId="158"/>
    <cellStyle name="Obično 19" xfId="159"/>
    <cellStyle name="Obično 19 2" xfId="160"/>
    <cellStyle name="Obično 19 2 2" xfId="161"/>
    <cellStyle name="Obično 2 2" xfId="162"/>
    <cellStyle name="Obično 2 3" xfId="163"/>
    <cellStyle name="Obično 2 4" xfId="164"/>
    <cellStyle name="Obično 2 6 2" xfId="428"/>
    <cellStyle name="Obično 20" xfId="165"/>
    <cellStyle name="Obično 20 2" xfId="166"/>
    <cellStyle name="Obično 20 2 2" xfId="167"/>
    <cellStyle name="Obično 21" xfId="168"/>
    <cellStyle name="Obično 21 10" xfId="263"/>
    <cellStyle name="Obično 21 10 2" xfId="322"/>
    <cellStyle name="Obično 21 10 3" xfId="376"/>
    <cellStyle name="Obično 21 11" xfId="280"/>
    <cellStyle name="Obično 21 11 2" xfId="386"/>
    <cellStyle name="Obično 21 12" xfId="336"/>
    <cellStyle name="Obično 21 2" xfId="169"/>
    <cellStyle name="Obično 21 2 2" xfId="234"/>
    <cellStyle name="Obično 21 2 2 2" xfId="293"/>
    <cellStyle name="Obično 21 2 2 3" xfId="347"/>
    <cellStyle name="Obično 21 2 3" xfId="244"/>
    <cellStyle name="Obično 21 2 3 2" xfId="303"/>
    <cellStyle name="Obično 21 2 3 3" xfId="357"/>
    <cellStyle name="Obično 21 2 4" xfId="254"/>
    <cellStyle name="Obično 21 2 4 2" xfId="313"/>
    <cellStyle name="Obično 21 2 4 3" xfId="367"/>
    <cellStyle name="Obično 21 2 5" xfId="264"/>
    <cellStyle name="Obično 21 2 5 2" xfId="323"/>
    <cellStyle name="Obično 21 2 5 3" xfId="377"/>
    <cellStyle name="Obično 21 2 6" xfId="281"/>
    <cellStyle name="Obično 21 2 6 2" xfId="387"/>
    <cellStyle name="Obično 21 2 7" xfId="337"/>
    <cellStyle name="Obično 21 3" xfId="170"/>
    <cellStyle name="Obično 21 3 2" xfId="235"/>
    <cellStyle name="Obično 21 3 2 2" xfId="294"/>
    <cellStyle name="Obično 21 3 2 3" xfId="348"/>
    <cellStyle name="Obično 21 3 3" xfId="245"/>
    <cellStyle name="Obično 21 3 3 2" xfId="304"/>
    <cellStyle name="Obično 21 3 3 3" xfId="358"/>
    <cellStyle name="Obično 21 3 4" xfId="255"/>
    <cellStyle name="Obično 21 3 4 2" xfId="314"/>
    <cellStyle name="Obično 21 3 4 3" xfId="368"/>
    <cellStyle name="Obično 21 3 5" xfId="265"/>
    <cellStyle name="Obično 21 3 5 2" xfId="324"/>
    <cellStyle name="Obično 21 3 5 3" xfId="378"/>
    <cellStyle name="Obično 21 3 6" xfId="282"/>
    <cellStyle name="Obično 21 3 6 2" xfId="388"/>
    <cellStyle name="Obično 21 3 7" xfId="338"/>
    <cellStyle name="Obično 21 4" xfId="171"/>
    <cellStyle name="Obično 21 4 2" xfId="236"/>
    <cellStyle name="Obično 21 4 2 2" xfId="295"/>
    <cellStyle name="Obično 21 4 2 3" xfId="349"/>
    <cellStyle name="Obično 21 4 3" xfId="246"/>
    <cellStyle name="Obično 21 4 3 2" xfId="305"/>
    <cellStyle name="Obično 21 4 3 3" xfId="359"/>
    <cellStyle name="Obično 21 4 4" xfId="256"/>
    <cellStyle name="Obično 21 4 4 2" xfId="315"/>
    <cellStyle name="Obično 21 4 4 3" xfId="369"/>
    <cellStyle name="Obično 21 4 5" xfId="266"/>
    <cellStyle name="Obično 21 4 5 2" xfId="325"/>
    <cellStyle name="Obično 21 4 5 3" xfId="379"/>
    <cellStyle name="Obično 21 4 6" xfId="283"/>
    <cellStyle name="Obično 21 4 6 2" xfId="389"/>
    <cellStyle name="Obično 21 4 7" xfId="339"/>
    <cellStyle name="Obično 21 5" xfId="172"/>
    <cellStyle name="Obično 21 5 2" xfId="237"/>
    <cellStyle name="Obično 21 5 2 2" xfId="296"/>
    <cellStyle name="Obično 21 5 2 3" xfId="350"/>
    <cellStyle name="Obično 21 5 3" xfId="247"/>
    <cellStyle name="Obično 21 5 3 2" xfId="306"/>
    <cellStyle name="Obično 21 5 3 3" xfId="360"/>
    <cellStyle name="Obično 21 5 4" xfId="257"/>
    <cellStyle name="Obično 21 5 4 2" xfId="316"/>
    <cellStyle name="Obično 21 5 4 3" xfId="370"/>
    <cellStyle name="Obično 21 5 5" xfId="267"/>
    <cellStyle name="Obično 21 5 5 2" xfId="326"/>
    <cellStyle name="Obično 21 5 5 3" xfId="380"/>
    <cellStyle name="Obično 21 5 6" xfId="284"/>
    <cellStyle name="Obično 21 5 6 2" xfId="390"/>
    <cellStyle name="Obično 21 5 7" xfId="340"/>
    <cellStyle name="Obično 21 6" xfId="173"/>
    <cellStyle name="Obično 21 6 2" xfId="238"/>
    <cellStyle name="Obično 21 6 2 2" xfId="297"/>
    <cellStyle name="Obično 21 6 2 3" xfId="351"/>
    <cellStyle name="Obično 21 6 3" xfId="248"/>
    <cellStyle name="Obično 21 6 3 2" xfId="307"/>
    <cellStyle name="Obično 21 6 3 3" xfId="361"/>
    <cellStyle name="Obično 21 6 4" xfId="258"/>
    <cellStyle name="Obično 21 6 4 2" xfId="317"/>
    <cellStyle name="Obično 21 6 4 3" xfId="371"/>
    <cellStyle name="Obično 21 6 5" xfId="268"/>
    <cellStyle name="Obično 21 6 5 2" xfId="327"/>
    <cellStyle name="Obično 21 6 5 3" xfId="381"/>
    <cellStyle name="Obično 21 6 6" xfId="285"/>
    <cellStyle name="Obično 21 6 6 2" xfId="391"/>
    <cellStyle name="Obično 21 6 7" xfId="341"/>
    <cellStyle name="Obično 21 7" xfId="233"/>
    <cellStyle name="Obično 21 7 2" xfId="292"/>
    <cellStyle name="Obično 21 7 3" xfId="346"/>
    <cellStyle name="Obično 21 8" xfId="243"/>
    <cellStyle name="Obično 21 8 2" xfId="302"/>
    <cellStyle name="Obično 21 8 3" xfId="356"/>
    <cellStyle name="Obično 21 9" xfId="253"/>
    <cellStyle name="Obično 21 9 2" xfId="312"/>
    <cellStyle name="Obično 21 9 3" xfId="366"/>
    <cellStyle name="Obično 22" xfId="174"/>
    <cellStyle name="Obično 3 2" xfId="175"/>
    <cellStyle name="Obično 3 3" xfId="176"/>
    <cellStyle name="Obično 4 2" xfId="177"/>
    <cellStyle name="Obično 4 3" xfId="178"/>
    <cellStyle name="Obično 4 4" xfId="179"/>
    <cellStyle name="Obično 5 2" xfId="180"/>
    <cellStyle name="Obično 5 3" xfId="181"/>
    <cellStyle name="Obično 6 2" xfId="182"/>
    <cellStyle name="Obično 6 3" xfId="183"/>
    <cellStyle name="Obično 7 2" xfId="184"/>
    <cellStyle name="Obično 7 3" xfId="185"/>
    <cellStyle name="Obično 8 2" xfId="186"/>
    <cellStyle name="Obično 9 2" xfId="187"/>
    <cellStyle name="Obično 9 3" xfId="188"/>
    <cellStyle name="Obično_HALA SEREC" xfId="491"/>
    <cellStyle name="Percent 2" xfId="189"/>
    <cellStyle name="Postotak 2 2" xfId="190"/>
    <cellStyle name="Postotak 2 3" xfId="191"/>
    <cellStyle name="Postotak 4" xfId="500"/>
    <cellStyle name="Postotak 5" xfId="192"/>
    <cellStyle name="Postotak 5 2" xfId="193"/>
    <cellStyle name="Postotak 6" xfId="194"/>
    <cellStyle name="Postotak 6 2" xfId="195"/>
    <cellStyle name="Povezana ćelija 2" xfId="196"/>
    <cellStyle name="Povezana ćelija 2 2" xfId="197"/>
    <cellStyle name="Provjera ćelije 2" xfId="198"/>
    <cellStyle name="Standard 2" xfId="420"/>
    <cellStyle name="Stil 1" xfId="407"/>
    <cellStyle name="Style 1" xfId="199"/>
    <cellStyle name="Style 1 2" xfId="403"/>
    <cellStyle name="Tekst objašnjenja 2" xfId="200"/>
    <cellStyle name="Tekst upozorenja 2" xfId="201"/>
    <cellStyle name="Total 2" xfId="202"/>
    <cellStyle name="Ukupni zbroj 2" xfId="203"/>
    <cellStyle name="Ukupni zbroj 2 2" xfId="204"/>
    <cellStyle name="Unos 2" xfId="205"/>
    <cellStyle name="Unos 2 2" xfId="206"/>
    <cellStyle name="Valuta" xfId="402" builtinId="4"/>
    <cellStyle name="Valuta 10" xfId="504"/>
    <cellStyle name="Valuta 2" xfId="422"/>
    <cellStyle name="Valuta 2 2" xfId="208"/>
    <cellStyle name="Valuta 2 2 2" xfId="209"/>
    <cellStyle name="Valuta 2 2 2 2" xfId="483"/>
    <cellStyle name="Valuta 2 2 3" xfId="463"/>
    <cellStyle name="Valuta 2 2 4" xfId="442"/>
    <cellStyle name="Valuta 2 3" xfId="210"/>
    <cellStyle name="Valuta 2 3 2" xfId="211"/>
    <cellStyle name="Valuta 2 3 3" xfId="473"/>
    <cellStyle name="Valuta 2 4" xfId="212"/>
    <cellStyle name="Valuta 2 4 2" xfId="453"/>
    <cellStyle name="Valuta 3" xfId="432"/>
    <cellStyle name="Valuta 3 2" xfId="501"/>
    <cellStyle name="Valuta 4" xfId="445"/>
    <cellStyle name="Valuta 4 2" xfId="486"/>
    <cellStyle name="Valuta 4 3" xfId="466"/>
    <cellStyle name="Valuta 4 4" xfId="502"/>
    <cellStyle name="Valuta 5" xfId="213"/>
    <cellStyle name="Valuta 5 2" xfId="476"/>
    <cellStyle name="Valuta 6" xfId="214"/>
    <cellStyle name="Valuta 6 2" xfId="215"/>
    <cellStyle name="Valuta 6 3" xfId="456"/>
    <cellStyle name="Valuta 7" xfId="216"/>
    <cellStyle name="Valuta 8" xfId="434"/>
    <cellStyle name="Valuta 9" xfId="497"/>
    <cellStyle name="Valuta 9 2" xfId="509"/>
    <cellStyle name="Zarez 2" xfId="218"/>
    <cellStyle name="Zarez 2 2" xfId="219"/>
    <cellStyle name="Zarez 2 2 2" xfId="488"/>
    <cellStyle name="Zarez 2 2 3" xfId="468"/>
    <cellStyle name="Zarez 2 2 4" xfId="447"/>
    <cellStyle name="Zarez 2 3" xfId="395"/>
    <cellStyle name="Zarez 2 3 2" xfId="478"/>
    <cellStyle name="Zarez 2 4" xfId="458"/>
    <cellStyle name="Zarez 2 5" xfId="436"/>
    <cellStyle name="Zarez 3" xfId="220"/>
    <cellStyle name="Zarez 3 2" xfId="3"/>
    <cellStyle name="Zarez 3 2 2" xfId="222"/>
    <cellStyle name="Zarez 3 2 2 2" xfId="223"/>
    <cellStyle name="Zarez 3 2 2 2 2" xfId="489"/>
    <cellStyle name="Zarez 3 2 2 2 3" xfId="469"/>
    <cellStyle name="Zarez 3 2 2 2 4" xfId="448"/>
    <cellStyle name="Zarez 3 2 2 3" xfId="479"/>
    <cellStyle name="Zarez 3 2 2 4" xfId="459"/>
    <cellStyle name="Zarez 3 2 2 5" xfId="438"/>
    <cellStyle name="Zarez 3 2 3" xfId="224"/>
    <cellStyle name="Zarez 3 2 4" xfId="221"/>
    <cellStyle name="Zarez 3 2 5" xfId="269"/>
    <cellStyle name="Zarez 3 2 6" xfId="413"/>
    <cellStyle name="Zarez 3 3" xfId="225"/>
    <cellStyle name="Zarez 4" xfId="226"/>
    <cellStyle name="Zarez 5" xfId="493"/>
  </cellStyles>
  <dxfs count="0"/>
  <tableStyles count="0" defaultTableStyle="TableStyleMedium2" defaultPivotStyle="PivotStyleLight16"/>
  <colors>
    <mruColors>
      <color rgb="FFFF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1762125</xdr:colOff>
      <xdr:row>2</xdr:row>
      <xdr:rowOff>123825</xdr:rowOff>
    </xdr:from>
    <xdr:to>
      <xdr:col>1</xdr:col>
      <xdr:colOff>2409825</xdr:colOff>
      <xdr:row>2</xdr:row>
      <xdr:rowOff>123825</xdr:rowOff>
    </xdr:to>
    <xdr:pic>
      <xdr:nvPicPr>
        <xdr:cNvPr id="6" name="Picture 28">
          <a:extLst>
            <a:ext uri="{FF2B5EF4-FFF2-40B4-BE49-F238E27FC236}">
              <a16:creationId xmlns:a16="http://schemas.microsoft.com/office/drawing/2014/main" id="{84F171F9-4A08-4B8D-8397-AB9F6E1E848B}"/>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twoCellAnchor>
    <xdr:from>
      <xdr:col>1</xdr:col>
      <xdr:colOff>1762125</xdr:colOff>
      <xdr:row>2</xdr:row>
      <xdr:rowOff>123825</xdr:rowOff>
    </xdr:from>
    <xdr:to>
      <xdr:col>1</xdr:col>
      <xdr:colOff>2409825</xdr:colOff>
      <xdr:row>2</xdr:row>
      <xdr:rowOff>123825</xdr:rowOff>
    </xdr:to>
    <xdr:pic>
      <xdr:nvPicPr>
        <xdr:cNvPr id="7" name="Picture 28">
          <a:extLst>
            <a:ext uri="{FF2B5EF4-FFF2-40B4-BE49-F238E27FC236}">
              <a16:creationId xmlns:a16="http://schemas.microsoft.com/office/drawing/2014/main" id="{786F3624-9BE0-4223-9953-DDE175A547D9}"/>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twoCellAnchor editAs="oneCell">
    <xdr:from>
      <xdr:col>0</xdr:col>
      <xdr:colOff>57150</xdr:colOff>
      <xdr:row>0</xdr:row>
      <xdr:rowOff>85725</xdr:rowOff>
    </xdr:from>
    <xdr:to>
      <xdr:col>0</xdr:col>
      <xdr:colOff>819150</xdr:colOff>
      <xdr:row>3</xdr:row>
      <xdr:rowOff>68149</xdr:rowOff>
    </xdr:to>
    <xdr:pic>
      <xdr:nvPicPr>
        <xdr:cNvPr id="2" name="Slika 1">
          <a:extLst>
            <a:ext uri="{FF2B5EF4-FFF2-40B4-BE49-F238E27FC236}">
              <a16:creationId xmlns:a16="http://schemas.microsoft.com/office/drawing/2014/main" id="{3B040087-C82B-47FE-96EB-5D3473AC0006}"/>
            </a:ext>
          </a:extLst>
        </xdr:cNvPr>
        <xdr:cNvPicPr>
          <a:picLocks noChangeAspect="1"/>
        </xdr:cNvPicPr>
      </xdr:nvPicPr>
      <xdr:blipFill>
        <a:blip xmlns:r="http://schemas.openxmlformats.org/officeDocument/2006/relationships" r:embed="rId2"/>
        <a:stretch>
          <a:fillRect/>
        </a:stretch>
      </xdr:blipFill>
      <xdr:spPr>
        <a:xfrm>
          <a:off x="57150" y="85725"/>
          <a:ext cx="762000" cy="496774"/>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3" name="Picture 28">
          <a:extLst>
            <a:ext uri="{FF2B5EF4-FFF2-40B4-BE49-F238E27FC236}">
              <a16:creationId xmlns:a16="http://schemas.microsoft.com/office/drawing/2014/main" id="{970B41B2-40DF-4BE6-9AFC-07BE8291388E}"/>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twoCellAnchor>
    <xdr:from>
      <xdr:col>1</xdr:col>
      <xdr:colOff>1762125</xdr:colOff>
      <xdr:row>2</xdr:row>
      <xdr:rowOff>123825</xdr:rowOff>
    </xdr:from>
    <xdr:to>
      <xdr:col>1</xdr:col>
      <xdr:colOff>2409825</xdr:colOff>
      <xdr:row>2</xdr:row>
      <xdr:rowOff>123825</xdr:rowOff>
    </xdr:to>
    <xdr:pic>
      <xdr:nvPicPr>
        <xdr:cNvPr id="4" name="Picture 28">
          <a:extLst>
            <a:ext uri="{FF2B5EF4-FFF2-40B4-BE49-F238E27FC236}">
              <a16:creationId xmlns:a16="http://schemas.microsoft.com/office/drawing/2014/main" id="{4EA24A6C-00C2-4FC1-B2E3-EBEDD425A5BB}"/>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twoCellAnchor>
    <xdr:from>
      <xdr:col>1</xdr:col>
      <xdr:colOff>1762125</xdr:colOff>
      <xdr:row>2</xdr:row>
      <xdr:rowOff>123825</xdr:rowOff>
    </xdr:from>
    <xdr:to>
      <xdr:col>1</xdr:col>
      <xdr:colOff>2409825</xdr:colOff>
      <xdr:row>2</xdr:row>
      <xdr:rowOff>123825</xdr:rowOff>
    </xdr:to>
    <xdr:pic>
      <xdr:nvPicPr>
        <xdr:cNvPr id="5" name="Picture 28">
          <a:extLst>
            <a:ext uri="{FF2B5EF4-FFF2-40B4-BE49-F238E27FC236}">
              <a16:creationId xmlns:a16="http://schemas.microsoft.com/office/drawing/2014/main" id="{DFA8F2D3-ED87-41CE-B177-8C6ABF00C3F8}"/>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twoCellAnchor editAs="oneCell">
    <xdr:from>
      <xdr:col>0</xdr:col>
      <xdr:colOff>57150</xdr:colOff>
      <xdr:row>0</xdr:row>
      <xdr:rowOff>85725</xdr:rowOff>
    </xdr:from>
    <xdr:to>
      <xdr:col>0</xdr:col>
      <xdr:colOff>819150</xdr:colOff>
      <xdr:row>3</xdr:row>
      <xdr:rowOff>68149</xdr:rowOff>
    </xdr:to>
    <xdr:pic>
      <xdr:nvPicPr>
        <xdr:cNvPr id="8" name="Slika 7">
          <a:extLst>
            <a:ext uri="{FF2B5EF4-FFF2-40B4-BE49-F238E27FC236}">
              <a16:creationId xmlns:a16="http://schemas.microsoft.com/office/drawing/2014/main" id="{2060F2C5-11C4-4CCA-AADC-8C360613A08B}"/>
            </a:ext>
          </a:extLst>
        </xdr:cNvPr>
        <xdr:cNvPicPr>
          <a:picLocks noChangeAspect="1"/>
        </xdr:cNvPicPr>
      </xdr:nvPicPr>
      <xdr:blipFill>
        <a:blip xmlns:r="http://schemas.openxmlformats.org/officeDocument/2006/relationships" r:embed="rId2"/>
        <a:stretch>
          <a:fillRect/>
        </a:stretch>
      </xdr:blipFill>
      <xdr:spPr>
        <a:xfrm>
          <a:off x="57150" y="85725"/>
          <a:ext cx="762000" cy="496774"/>
        </a:xfrm>
        <a:prstGeom prst="rect">
          <a:avLst/>
        </a:prstGeom>
      </xdr:spPr>
    </xdr:pic>
    <xdr:clientData/>
  </xdr:twoCellAnchor>
  <xdr:twoCellAnchor>
    <xdr:from>
      <xdr:col>1</xdr:col>
      <xdr:colOff>1762125</xdr:colOff>
      <xdr:row>2</xdr:row>
      <xdr:rowOff>123825</xdr:rowOff>
    </xdr:from>
    <xdr:to>
      <xdr:col>1</xdr:col>
      <xdr:colOff>2409825</xdr:colOff>
      <xdr:row>2</xdr:row>
      <xdr:rowOff>123825</xdr:rowOff>
    </xdr:to>
    <xdr:pic>
      <xdr:nvPicPr>
        <xdr:cNvPr id="9" name="Picture 28">
          <a:extLst>
            <a:ext uri="{FF2B5EF4-FFF2-40B4-BE49-F238E27FC236}">
              <a16:creationId xmlns:a16="http://schemas.microsoft.com/office/drawing/2014/main" id="{A16AFD05-DCE3-40C7-802C-DBF83B47A0C3}"/>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twoCellAnchor>
    <xdr:from>
      <xdr:col>1</xdr:col>
      <xdr:colOff>1762125</xdr:colOff>
      <xdr:row>2</xdr:row>
      <xdr:rowOff>123825</xdr:rowOff>
    </xdr:from>
    <xdr:to>
      <xdr:col>1</xdr:col>
      <xdr:colOff>2409825</xdr:colOff>
      <xdr:row>2</xdr:row>
      <xdr:rowOff>123825</xdr:rowOff>
    </xdr:to>
    <xdr:pic>
      <xdr:nvPicPr>
        <xdr:cNvPr id="10" name="Picture 28">
          <a:extLst>
            <a:ext uri="{FF2B5EF4-FFF2-40B4-BE49-F238E27FC236}">
              <a16:creationId xmlns:a16="http://schemas.microsoft.com/office/drawing/2014/main" id="{5E6B2E57-911C-4E8E-8F04-28AD8A27E472}"/>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609850" y="476250"/>
          <a:ext cx="647700" cy="0"/>
        </a:xfrm>
        <a:prstGeom prst="rect">
          <a:avLst/>
        </a:prstGeom>
        <a:noFill/>
        <a:ln w="9525">
          <a:noFill/>
          <a:miter lim="800000"/>
          <a:headEnd/>
          <a:tailEnd/>
        </a:ln>
        <a:effectLst/>
      </xdr:spPr>
    </xdr:pic>
    <xdr:clientData/>
  </xdr:twoCellAnchor>
  <xdr:oneCellAnchor>
    <xdr:from>
      <xdr:col>4</xdr:col>
      <xdr:colOff>350520</xdr:colOff>
      <xdr:row>143</xdr:row>
      <xdr:rowOff>0</xdr:rowOff>
    </xdr:from>
    <xdr:ext cx="184731" cy="264560"/>
    <xdr:sp macro="" textlink="">
      <xdr:nvSpPr>
        <xdr:cNvPr id="13" name="TekstniOkvir 12">
          <a:extLst>
            <a:ext uri="{FF2B5EF4-FFF2-40B4-BE49-F238E27FC236}">
              <a16:creationId xmlns:a16="http://schemas.microsoft.com/office/drawing/2014/main" id="{99376D1C-8F43-41EF-B2FE-80F175FCE8BE}"/>
            </a:ext>
          </a:extLst>
        </xdr:cNvPr>
        <xdr:cNvSpPr txBox="1"/>
      </xdr:nvSpPr>
      <xdr:spPr>
        <a:xfrm>
          <a:off x="4627245" y="36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338191</xdr:colOff>
      <xdr:row>143</xdr:row>
      <xdr:rowOff>0</xdr:rowOff>
    </xdr:from>
    <xdr:ext cx="184731" cy="274359"/>
    <xdr:sp macro="" textlink="">
      <xdr:nvSpPr>
        <xdr:cNvPr id="14" name="TekstniOkvir 13">
          <a:extLst>
            <a:ext uri="{FF2B5EF4-FFF2-40B4-BE49-F238E27FC236}">
              <a16:creationId xmlns:a16="http://schemas.microsoft.com/office/drawing/2014/main" id="{74CAB933-150C-4382-8C08-637D9E7DCC87}"/>
            </a:ext>
          </a:extLst>
        </xdr:cNvPr>
        <xdr:cNvSpPr txBox="1"/>
      </xdr:nvSpPr>
      <xdr:spPr>
        <a:xfrm>
          <a:off x="4614916" y="36195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ECO\Kuca_Prelok\Tro&#353;kovnik%20Prel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i ventilac"/>
      <sheetName val="Centralno usisavan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cell r="L60">
            <v>0</v>
          </cell>
        </row>
        <row r="61">
          <cell r="B61" t="str">
            <v xml:space="preserve"> - vert. ugradnja jedan do drugog na kosi krov (standardni crijep - Bramac, Tondach)</v>
          </cell>
          <cell r="L61">
            <v>0</v>
          </cell>
        </row>
        <row r="62">
          <cell r="B62" t="str">
            <v xml:space="preserve"> - vert. ugradnja jedan do drugog na kosi krov (valoviti crijep, šindra)</v>
          </cell>
          <cell r="L62">
            <v>0</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showZeros="0" tabSelected="1" view="pageBreakPreview" topLeftCell="A137" zoomScale="85" zoomScaleNormal="85" zoomScaleSheetLayoutView="85" workbookViewId="0">
      <selection activeCell="B150" sqref="B150"/>
    </sheetView>
  </sheetViews>
  <sheetFormatPr defaultColWidth="9.140625" defaultRowHeight="12.75"/>
  <cols>
    <col min="1" max="1" width="12.7109375" style="5" customWidth="1"/>
    <col min="2" max="2" width="40.7109375" style="30" customWidth="1"/>
    <col min="3" max="3" width="7.28515625" style="28" customWidth="1"/>
    <col min="4" max="4" width="10.7109375" style="64" customWidth="1"/>
    <col min="5" max="5" width="13.7109375" style="112" customWidth="1"/>
    <col min="6" max="6" width="16.7109375" style="11" customWidth="1"/>
    <col min="7" max="7" width="46.7109375" style="91" customWidth="1"/>
    <col min="8" max="8" width="9.140625" style="1"/>
    <col min="9" max="9" width="14.140625" style="1" bestFit="1" customWidth="1"/>
    <col min="10" max="16384" width="9.140625" style="1"/>
  </cols>
  <sheetData>
    <row r="1" spans="1:6" ht="12.75" customHeight="1">
      <c r="A1" s="47"/>
      <c r="B1" s="81" t="s">
        <v>23</v>
      </c>
      <c r="C1" s="48" t="s">
        <v>20</v>
      </c>
      <c r="D1" s="167" t="s">
        <v>29</v>
      </c>
      <c r="E1" s="168"/>
      <c r="F1" s="168"/>
    </row>
    <row r="2" spans="1:6" ht="15">
      <c r="A2" s="138"/>
      <c r="B2" s="82" t="s">
        <v>24</v>
      </c>
      <c r="C2" s="49"/>
      <c r="D2" s="169"/>
      <c r="E2" s="169"/>
      <c r="F2" s="169"/>
    </row>
    <row r="3" spans="1:6">
      <c r="A3" s="80"/>
      <c r="B3" s="163" t="s">
        <v>26</v>
      </c>
      <c r="C3" s="49" t="s">
        <v>1</v>
      </c>
      <c r="D3" s="170" t="s">
        <v>37</v>
      </c>
      <c r="E3" s="170"/>
      <c r="F3" s="170"/>
    </row>
    <row r="4" spans="1:6">
      <c r="A4" s="79"/>
      <c r="B4" s="164"/>
      <c r="C4" s="50" t="s">
        <v>2</v>
      </c>
      <c r="D4" s="129" t="s">
        <v>36</v>
      </c>
      <c r="E4" s="108"/>
      <c r="F4" s="66"/>
    </row>
    <row r="5" spans="1:6">
      <c r="A5" s="2"/>
      <c r="B5" s="3"/>
      <c r="C5" s="54"/>
      <c r="D5" s="95"/>
      <c r="E5" s="65"/>
      <c r="F5" s="4"/>
    </row>
    <row r="6" spans="1:6">
      <c r="A6" s="2"/>
      <c r="B6" s="3"/>
      <c r="C6" s="54"/>
      <c r="D6" s="95"/>
      <c r="E6" s="65"/>
      <c r="F6" s="4"/>
    </row>
    <row r="7" spans="1:6">
      <c r="A7" s="2"/>
      <c r="B7" s="3"/>
      <c r="C7" s="54"/>
      <c r="D7" s="95"/>
      <c r="E7" s="65"/>
      <c r="F7" s="4"/>
    </row>
    <row r="8" spans="1:6">
      <c r="A8" s="2"/>
      <c r="B8" s="3"/>
      <c r="C8" s="54"/>
      <c r="D8" s="95"/>
      <c r="E8" s="65"/>
      <c r="F8" s="4"/>
    </row>
    <row r="9" spans="1:6">
      <c r="A9" s="2"/>
      <c r="B9" s="3"/>
      <c r="C9" s="54"/>
      <c r="D9" s="95"/>
      <c r="E9" s="65"/>
      <c r="F9" s="4"/>
    </row>
    <row r="10" spans="1:6">
      <c r="A10" s="2"/>
      <c r="B10" s="3"/>
      <c r="C10" s="54"/>
      <c r="D10" s="95"/>
      <c r="E10" s="65"/>
      <c r="F10" s="4"/>
    </row>
    <row r="11" spans="1:6">
      <c r="A11" s="2"/>
      <c r="B11" s="3"/>
      <c r="C11" s="54"/>
      <c r="D11" s="95"/>
      <c r="E11" s="65"/>
      <c r="F11" s="4"/>
    </row>
    <row r="12" spans="1:6">
      <c r="A12" s="2"/>
      <c r="B12" s="3"/>
      <c r="C12" s="54"/>
      <c r="D12" s="95"/>
      <c r="E12" s="65"/>
      <c r="F12" s="4"/>
    </row>
    <row r="13" spans="1:6">
      <c r="A13" s="2"/>
      <c r="B13" s="3"/>
      <c r="C13" s="54"/>
      <c r="D13" s="95"/>
      <c r="E13" s="65"/>
      <c r="F13" s="4"/>
    </row>
    <row r="14" spans="1:6">
      <c r="A14" s="2"/>
      <c r="B14" s="3"/>
      <c r="C14" s="54"/>
      <c r="D14" s="95"/>
      <c r="E14" s="65"/>
      <c r="F14" s="4"/>
    </row>
    <row r="15" spans="1:6">
      <c r="A15" s="2"/>
      <c r="B15" s="3"/>
      <c r="C15" s="54"/>
      <c r="D15" s="95"/>
      <c r="E15" s="65"/>
      <c r="F15" s="4"/>
    </row>
    <row r="16" spans="1:6">
      <c r="A16" s="2"/>
      <c r="B16" s="3"/>
      <c r="C16" s="54"/>
      <c r="D16" s="95"/>
      <c r="E16" s="65"/>
      <c r="F16" s="4"/>
    </row>
    <row r="17" spans="1:7">
      <c r="A17" s="2"/>
      <c r="B17" s="3"/>
      <c r="C17" s="54"/>
      <c r="D17" s="95"/>
      <c r="E17" s="65"/>
      <c r="F17" s="4"/>
    </row>
    <row r="18" spans="1:7">
      <c r="A18" s="2"/>
      <c r="B18" s="3"/>
      <c r="C18" s="54"/>
      <c r="D18" s="95"/>
      <c r="E18" s="65"/>
      <c r="F18" s="4"/>
    </row>
    <row r="19" spans="1:7">
      <c r="A19" s="2"/>
      <c r="B19" s="3"/>
      <c r="C19" s="54"/>
      <c r="D19" s="95"/>
      <c r="E19" s="65"/>
      <c r="F19" s="4"/>
    </row>
    <row r="20" spans="1:7" ht="15.75">
      <c r="B20" s="37" t="s">
        <v>78</v>
      </c>
      <c r="C20" s="6"/>
      <c r="D20" s="130"/>
      <c r="E20" s="109"/>
      <c r="F20" s="4"/>
    </row>
    <row r="21" spans="1:7">
      <c r="A21" s="2"/>
      <c r="B21" s="7"/>
      <c r="C21" s="55"/>
      <c r="D21" s="56"/>
      <c r="E21" s="110"/>
      <c r="F21" s="4"/>
    </row>
    <row r="22" spans="1:7">
      <c r="A22" s="2"/>
      <c r="B22" s="8"/>
      <c r="C22" s="57"/>
      <c r="D22" s="123"/>
      <c r="E22" s="65"/>
      <c r="F22" s="4"/>
    </row>
    <row r="23" spans="1:7">
      <c r="A23" s="2"/>
      <c r="B23" s="8"/>
      <c r="C23" s="57"/>
      <c r="D23" s="123"/>
      <c r="E23" s="65"/>
      <c r="F23" s="4"/>
    </row>
    <row r="24" spans="1:7">
      <c r="A24" s="2"/>
      <c r="D24" s="94"/>
      <c r="E24" s="10"/>
      <c r="F24" s="4"/>
    </row>
    <row r="25" spans="1:7">
      <c r="A25" s="2"/>
      <c r="B25" s="29" t="s">
        <v>0</v>
      </c>
      <c r="C25" s="71" t="s">
        <v>27</v>
      </c>
      <c r="D25" s="124"/>
      <c r="E25" s="70"/>
      <c r="F25" s="70"/>
      <c r="G25" s="88"/>
    </row>
    <row r="26" spans="1:7">
      <c r="A26" s="2"/>
      <c r="B26" s="29"/>
      <c r="C26" s="71" t="s">
        <v>28</v>
      </c>
      <c r="D26" s="124"/>
      <c r="E26" s="70"/>
      <c r="F26" s="70"/>
      <c r="G26" s="88"/>
    </row>
    <row r="27" spans="1:7">
      <c r="A27" s="2"/>
      <c r="B27" s="29"/>
      <c r="C27" s="71"/>
      <c r="D27" s="124"/>
      <c r="E27" s="70"/>
      <c r="F27" s="70"/>
      <c r="G27" s="88"/>
    </row>
    <row r="28" spans="1:7" ht="12.75" customHeight="1">
      <c r="A28" s="2"/>
      <c r="B28" s="29" t="s">
        <v>3</v>
      </c>
      <c r="C28" s="165" t="s">
        <v>30</v>
      </c>
      <c r="D28" s="165"/>
      <c r="E28" s="165"/>
      <c r="F28" s="165"/>
      <c r="G28" s="88"/>
    </row>
    <row r="29" spans="1:7" ht="12.95" customHeight="1">
      <c r="A29" s="2"/>
      <c r="B29" s="29"/>
      <c r="C29" s="165" t="s">
        <v>31</v>
      </c>
      <c r="D29" s="165"/>
      <c r="E29" s="165"/>
      <c r="F29" s="165"/>
      <c r="G29" s="88"/>
    </row>
    <row r="30" spans="1:7" ht="12.95" customHeight="1">
      <c r="A30" s="2"/>
      <c r="B30" s="29"/>
      <c r="C30" s="166"/>
      <c r="D30" s="166"/>
      <c r="E30" s="166"/>
      <c r="F30" s="166"/>
      <c r="G30" s="88"/>
    </row>
    <row r="31" spans="1:7">
      <c r="A31" s="2"/>
      <c r="B31" s="29" t="s">
        <v>1</v>
      </c>
      <c r="C31" s="72" t="s">
        <v>32</v>
      </c>
      <c r="D31" s="73"/>
      <c r="E31" s="111"/>
      <c r="F31" s="10"/>
      <c r="G31" s="88"/>
    </row>
    <row r="32" spans="1:7">
      <c r="A32" s="2"/>
      <c r="B32" s="29"/>
      <c r="C32" s="72" t="s">
        <v>37</v>
      </c>
      <c r="D32" s="73"/>
      <c r="E32" s="111"/>
      <c r="F32" s="10"/>
      <c r="G32" s="88"/>
    </row>
    <row r="33" spans="1:7">
      <c r="A33" s="2"/>
      <c r="B33" s="29"/>
      <c r="C33" s="72"/>
      <c r="D33" s="73"/>
      <c r="E33" s="111"/>
      <c r="F33" s="10"/>
      <c r="G33" s="88"/>
    </row>
    <row r="34" spans="1:7">
      <c r="A34" s="2"/>
      <c r="B34" s="29" t="s">
        <v>2</v>
      </c>
      <c r="C34" s="74" t="s">
        <v>33</v>
      </c>
      <c r="D34" s="75"/>
      <c r="E34" s="111"/>
      <c r="F34" s="10"/>
      <c r="G34" s="88"/>
    </row>
    <row r="35" spans="1:7">
      <c r="A35" s="2"/>
      <c r="B35" s="29" t="s">
        <v>4</v>
      </c>
      <c r="C35" s="23" t="s">
        <v>34</v>
      </c>
      <c r="D35" s="125"/>
      <c r="E35" s="10"/>
      <c r="F35" s="10"/>
      <c r="G35" s="88"/>
    </row>
    <row r="36" spans="1:7">
      <c r="A36" s="2"/>
      <c r="B36" s="29" t="s">
        <v>22</v>
      </c>
      <c r="C36" s="69" t="s">
        <v>35</v>
      </c>
      <c r="D36" s="126"/>
      <c r="E36" s="65"/>
      <c r="F36" s="65"/>
      <c r="G36" s="88"/>
    </row>
    <row r="37" spans="1:7">
      <c r="A37" s="2"/>
      <c r="B37" s="9"/>
      <c r="F37" s="4"/>
      <c r="G37" s="88"/>
    </row>
    <row r="38" spans="1:7" s="31" customFormat="1">
      <c r="A38" s="2"/>
      <c r="B38" s="8"/>
      <c r="C38" s="23"/>
      <c r="D38" s="131"/>
      <c r="E38" s="65"/>
      <c r="F38" s="4"/>
      <c r="G38" s="91"/>
    </row>
    <row r="39" spans="1:7" s="31" customFormat="1">
      <c r="A39" s="2"/>
      <c r="B39" s="8" t="s">
        <v>25</v>
      </c>
      <c r="C39" s="23" t="s">
        <v>21</v>
      </c>
      <c r="D39" s="131"/>
      <c r="E39" s="65"/>
      <c r="F39" s="4"/>
      <c r="G39" s="91"/>
    </row>
    <row r="40" spans="1:7">
      <c r="A40" s="2"/>
      <c r="B40" s="8"/>
      <c r="C40" s="23" t="s">
        <v>108</v>
      </c>
      <c r="D40" s="131"/>
      <c r="E40" s="65"/>
      <c r="F40" s="4"/>
    </row>
    <row r="41" spans="1:7">
      <c r="A41" s="2"/>
      <c r="B41" s="8"/>
      <c r="C41" s="23"/>
      <c r="D41" s="131"/>
      <c r="E41" s="65"/>
      <c r="F41" s="4"/>
    </row>
    <row r="42" spans="1:7">
      <c r="A42" s="2"/>
      <c r="B42" s="36"/>
      <c r="C42" s="23"/>
      <c r="D42" s="131"/>
      <c r="E42" s="10"/>
      <c r="F42" s="4"/>
    </row>
    <row r="43" spans="1:7">
      <c r="A43" s="2"/>
      <c r="C43" s="78"/>
      <c r="D43" s="132"/>
      <c r="E43" s="78"/>
      <c r="F43" s="78"/>
    </row>
    <row r="44" spans="1:7">
      <c r="A44" s="2"/>
      <c r="B44" s="29"/>
      <c r="C44" s="78"/>
      <c r="D44" s="132"/>
      <c r="E44" s="78"/>
      <c r="F44" s="78"/>
    </row>
    <row r="45" spans="1:7">
      <c r="A45" s="2"/>
      <c r="B45" s="29"/>
      <c r="C45" s="53"/>
      <c r="D45" s="132"/>
      <c r="E45" s="53"/>
      <c r="F45" s="53"/>
    </row>
    <row r="46" spans="1:7">
      <c r="A46" s="2"/>
      <c r="B46" s="29"/>
      <c r="C46" s="23"/>
      <c r="D46" s="94"/>
      <c r="E46" s="10"/>
      <c r="F46" s="10"/>
    </row>
    <row r="47" spans="1:7">
      <c r="A47" s="2"/>
      <c r="B47" s="29"/>
      <c r="C47" s="23"/>
      <c r="D47" s="94"/>
      <c r="E47" s="10"/>
      <c r="F47" s="10"/>
    </row>
    <row r="48" spans="1:7">
      <c r="A48" s="2"/>
      <c r="B48" s="29"/>
      <c r="C48" s="51"/>
      <c r="D48" s="94"/>
      <c r="E48" s="10"/>
      <c r="F48" s="10"/>
    </row>
    <row r="49" spans="1:9">
      <c r="A49" s="2"/>
      <c r="B49" s="29"/>
      <c r="C49" s="23"/>
      <c r="D49" s="125"/>
      <c r="E49" s="10"/>
      <c r="F49" s="10"/>
    </row>
    <row r="50" spans="1:9">
      <c r="A50" s="2"/>
      <c r="B50" s="29"/>
      <c r="C50" s="23"/>
      <c r="D50" s="125"/>
      <c r="E50" s="10"/>
      <c r="F50" s="10"/>
    </row>
    <row r="51" spans="1:9">
      <c r="A51" s="2"/>
      <c r="B51" s="8"/>
      <c r="C51" s="52"/>
      <c r="D51" s="95"/>
      <c r="E51" s="65"/>
      <c r="F51" s="4"/>
    </row>
    <row r="52" spans="1:9">
      <c r="A52" s="2"/>
      <c r="B52" s="3"/>
      <c r="C52" s="27"/>
      <c r="D52" s="95"/>
      <c r="E52" s="65"/>
      <c r="F52" s="4"/>
    </row>
    <row r="53" spans="1:9">
      <c r="A53" s="2"/>
      <c r="B53" s="3"/>
      <c r="C53" s="54"/>
      <c r="D53" s="95"/>
      <c r="E53" s="113"/>
      <c r="F53" s="4"/>
    </row>
    <row r="54" spans="1:9">
      <c r="A54" s="141"/>
      <c r="B54" s="142" t="s">
        <v>7</v>
      </c>
      <c r="C54" s="143"/>
      <c r="D54" s="144"/>
      <c r="E54" s="145"/>
      <c r="F54" s="146"/>
      <c r="G54" s="89"/>
    </row>
    <row r="55" spans="1:9">
      <c r="A55" s="13"/>
      <c r="B55" s="3"/>
      <c r="C55" s="54"/>
      <c r="D55" s="95"/>
      <c r="E55" s="113"/>
      <c r="F55" s="4"/>
    </row>
    <row r="56" spans="1:9" ht="16.5" customHeight="1">
      <c r="A56" s="13" t="s">
        <v>5</v>
      </c>
      <c r="B56" s="3" t="s">
        <v>44</v>
      </c>
      <c r="C56" s="54"/>
      <c r="D56" s="95"/>
      <c r="F56" s="58">
        <f>F102</f>
        <v>0</v>
      </c>
      <c r="I56" s="153"/>
    </row>
    <row r="57" spans="1:9">
      <c r="A57" s="13"/>
      <c r="B57" s="3"/>
      <c r="C57" s="54"/>
      <c r="D57" s="95"/>
      <c r="E57" s="113"/>
      <c r="F57" s="4"/>
      <c r="I57" s="153"/>
    </row>
    <row r="58" spans="1:9">
      <c r="A58" s="13" t="s">
        <v>6</v>
      </c>
      <c r="B58" s="3" t="s">
        <v>81</v>
      </c>
      <c r="C58" s="54"/>
      <c r="D58" s="95"/>
      <c r="F58" s="58">
        <f>F139</f>
        <v>0</v>
      </c>
      <c r="I58" s="153"/>
    </row>
    <row r="59" spans="1:9">
      <c r="A59" s="13"/>
      <c r="B59" s="3"/>
      <c r="C59" s="54"/>
      <c r="D59" s="95"/>
      <c r="E59" s="113"/>
      <c r="F59" s="4"/>
      <c r="I59" s="153"/>
    </row>
    <row r="60" spans="1:9">
      <c r="A60" s="13" t="s">
        <v>43</v>
      </c>
      <c r="B60" s="3" t="s">
        <v>45</v>
      </c>
      <c r="C60" s="54"/>
      <c r="D60" s="95"/>
      <c r="F60" s="58">
        <f>F152</f>
        <v>0</v>
      </c>
      <c r="I60" s="153"/>
    </row>
    <row r="61" spans="1:9">
      <c r="A61" s="13"/>
      <c r="B61" s="3"/>
      <c r="C61" s="54"/>
      <c r="D61" s="95"/>
      <c r="F61" s="58"/>
      <c r="I61" s="153"/>
    </row>
    <row r="62" spans="1:9">
      <c r="A62" s="147"/>
      <c r="B62" s="148" t="s">
        <v>18</v>
      </c>
      <c r="C62" s="149"/>
      <c r="D62" s="150"/>
      <c r="E62" s="151"/>
      <c r="F62" s="152">
        <f>SUM(F56:F61)</f>
        <v>0</v>
      </c>
      <c r="I62" s="153"/>
    </row>
    <row r="63" spans="1:9">
      <c r="A63" s="13"/>
      <c r="B63" s="3"/>
      <c r="C63" s="54"/>
      <c r="D63" s="95"/>
      <c r="E63" s="113"/>
      <c r="F63" s="4"/>
      <c r="I63" s="153"/>
    </row>
    <row r="64" spans="1:9">
      <c r="A64" s="13"/>
      <c r="B64" s="3" t="s">
        <v>102</v>
      </c>
      <c r="C64" s="54"/>
      <c r="D64" s="95"/>
      <c r="E64" s="113"/>
      <c r="F64" s="4">
        <f>0.25*F62</f>
        <v>0</v>
      </c>
      <c r="I64" s="153"/>
    </row>
    <row r="65" spans="1:9">
      <c r="A65" s="13"/>
      <c r="B65" s="3"/>
      <c r="C65" s="54"/>
      <c r="D65" s="95"/>
      <c r="E65" s="113"/>
      <c r="F65" s="4"/>
      <c r="I65" s="153"/>
    </row>
    <row r="66" spans="1:9">
      <c r="A66" s="147"/>
      <c r="B66" s="148" t="s">
        <v>103</v>
      </c>
      <c r="C66" s="149"/>
      <c r="D66" s="150"/>
      <c r="E66" s="151"/>
      <c r="F66" s="152">
        <f>F64+F62</f>
        <v>0</v>
      </c>
      <c r="I66" s="153"/>
    </row>
    <row r="67" spans="1:9">
      <c r="A67" s="13"/>
      <c r="B67" s="3"/>
      <c r="C67" s="54"/>
      <c r="D67" s="95"/>
      <c r="E67" s="113"/>
      <c r="F67" s="4"/>
      <c r="I67" s="153"/>
    </row>
    <row r="68" spans="1:9" s="24" customFormat="1">
      <c r="A68" s="59"/>
      <c r="B68" s="38"/>
      <c r="C68" s="60"/>
      <c r="D68" s="61"/>
      <c r="E68" s="112"/>
      <c r="F68" s="62"/>
      <c r="G68" s="91"/>
      <c r="H68" s="1"/>
      <c r="I68" s="153"/>
    </row>
    <row r="69" spans="1:9">
      <c r="A69" s="63"/>
      <c r="B69" s="39"/>
      <c r="I69" s="154"/>
    </row>
    <row r="70" spans="1:9" ht="15.75" customHeight="1">
      <c r="A70" s="2" t="s">
        <v>5</v>
      </c>
      <c r="B70" s="100" t="s">
        <v>44</v>
      </c>
      <c r="C70" s="54"/>
      <c r="D70" s="95"/>
      <c r="E70" s="113"/>
      <c r="F70" s="4"/>
    </row>
    <row r="71" spans="1:9">
      <c r="A71" s="2"/>
      <c r="B71" s="100"/>
      <c r="C71" s="54"/>
      <c r="D71" s="95"/>
      <c r="E71" s="113"/>
      <c r="F71" s="4"/>
    </row>
    <row r="72" spans="1:9" s="24" customFormat="1" ht="89.25">
      <c r="A72" s="16"/>
      <c r="B72" s="135" t="s">
        <v>79</v>
      </c>
      <c r="C72" s="26"/>
      <c r="D72" s="127"/>
      <c r="E72" s="114"/>
      <c r="F72" s="25"/>
      <c r="G72" s="89"/>
    </row>
    <row r="73" spans="1:9" s="24" customFormat="1">
      <c r="A73" s="16"/>
      <c r="B73" s="22"/>
      <c r="C73" s="26"/>
      <c r="D73" s="127"/>
      <c r="E73" s="114"/>
      <c r="F73" s="25"/>
      <c r="G73" s="89"/>
    </row>
    <row r="74" spans="1:9" s="21" customFormat="1">
      <c r="A74" s="18" t="s">
        <v>10</v>
      </c>
      <c r="B74" s="19" t="s">
        <v>11</v>
      </c>
      <c r="C74" s="19" t="s">
        <v>12</v>
      </c>
      <c r="D74" s="133" t="s">
        <v>13</v>
      </c>
      <c r="E74" s="115" t="s">
        <v>14</v>
      </c>
      <c r="F74" s="20" t="s">
        <v>15</v>
      </c>
      <c r="G74" s="89"/>
    </row>
    <row r="75" spans="1:9" s="24" customFormat="1">
      <c r="A75" s="43"/>
      <c r="B75" s="40"/>
      <c r="C75" s="44"/>
      <c r="D75" s="98"/>
      <c r="E75" s="67"/>
      <c r="F75" s="46"/>
      <c r="G75" s="89"/>
    </row>
    <row r="76" spans="1:9" s="42" customFormat="1" ht="89.25">
      <c r="A76" s="43" t="s">
        <v>8</v>
      </c>
      <c r="B76" s="40" t="s">
        <v>86</v>
      </c>
      <c r="C76" s="44" t="s">
        <v>17</v>
      </c>
      <c r="D76" s="98">
        <v>460</v>
      </c>
      <c r="E76" s="67"/>
      <c r="F76" s="46">
        <f>E76*D76</f>
        <v>0</v>
      </c>
      <c r="G76" s="90"/>
    </row>
    <row r="77" spans="1:9" s="24" customFormat="1">
      <c r="A77" s="43"/>
      <c r="B77" s="40"/>
      <c r="C77" s="44"/>
      <c r="D77" s="98"/>
      <c r="E77" s="67"/>
      <c r="F77" s="46"/>
      <c r="G77" s="89"/>
    </row>
    <row r="78" spans="1:9" s="42" customFormat="1" ht="51">
      <c r="A78" s="43" t="s">
        <v>46</v>
      </c>
      <c r="B78" s="40" t="s">
        <v>87</v>
      </c>
      <c r="C78" s="44" t="s">
        <v>17</v>
      </c>
      <c r="D78" s="98">
        <v>460</v>
      </c>
      <c r="E78" s="67"/>
      <c r="F78" s="46">
        <f>E78*D78</f>
        <v>0</v>
      </c>
      <c r="G78" s="90"/>
    </row>
    <row r="79" spans="1:9" s="24" customFormat="1">
      <c r="A79" s="43"/>
      <c r="B79" s="40"/>
      <c r="C79" s="44"/>
      <c r="D79" s="98"/>
      <c r="E79" s="67"/>
      <c r="F79" s="46"/>
      <c r="G79" s="89"/>
    </row>
    <row r="80" spans="1:9" s="42" customFormat="1" ht="63.75">
      <c r="A80" s="43" t="s">
        <v>105</v>
      </c>
      <c r="B80" s="40" t="s">
        <v>88</v>
      </c>
      <c r="C80" s="44" t="s">
        <v>17</v>
      </c>
      <c r="D80" s="98">
        <v>410</v>
      </c>
      <c r="E80" s="67"/>
      <c r="F80" s="46">
        <f>E80*D80</f>
        <v>0</v>
      </c>
      <c r="G80" s="90"/>
    </row>
    <row r="81" spans="1:7" s="42" customFormat="1">
      <c r="A81" s="43"/>
      <c r="B81" s="40"/>
      <c r="C81" s="44"/>
      <c r="D81" s="98"/>
      <c r="E81" s="67"/>
      <c r="F81" s="46"/>
      <c r="G81" s="90"/>
    </row>
    <row r="82" spans="1:7" s="42" customFormat="1" ht="51">
      <c r="A82" s="43" t="s">
        <v>104</v>
      </c>
      <c r="B82" s="40" t="s">
        <v>106</v>
      </c>
      <c r="C82" s="44" t="s">
        <v>17</v>
      </c>
      <c r="D82" s="98">
        <v>50</v>
      </c>
      <c r="E82" s="67"/>
      <c r="F82" s="46">
        <f>E82*D82</f>
        <v>0</v>
      </c>
      <c r="G82" s="90"/>
    </row>
    <row r="83" spans="1:7" s="42" customFormat="1">
      <c r="A83" s="43"/>
      <c r="B83" s="40"/>
      <c r="C83" s="44"/>
      <c r="D83" s="98"/>
      <c r="E83" s="67"/>
      <c r="F83" s="46"/>
      <c r="G83" s="90"/>
    </row>
    <row r="84" spans="1:7" s="42" customFormat="1">
      <c r="A84" s="43" t="s">
        <v>47</v>
      </c>
      <c r="B84" s="40" t="s">
        <v>58</v>
      </c>
      <c r="E84" s="67"/>
      <c r="G84" s="90"/>
    </row>
    <row r="85" spans="1:7" s="24" customFormat="1">
      <c r="A85" s="43" t="s">
        <v>57</v>
      </c>
      <c r="B85" s="40" t="s">
        <v>89</v>
      </c>
      <c r="C85" s="44" t="s">
        <v>17</v>
      </c>
      <c r="D85" s="98">
        <v>460</v>
      </c>
      <c r="E85" s="67"/>
      <c r="F85" s="46">
        <f>E85*D85</f>
        <v>0</v>
      </c>
      <c r="G85" s="89"/>
    </row>
    <row r="86" spans="1:7" s="24" customFormat="1" ht="38.25">
      <c r="A86" s="43" t="s">
        <v>59</v>
      </c>
      <c r="B86" s="40" t="s">
        <v>60</v>
      </c>
      <c r="C86" s="44" t="s">
        <v>41</v>
      </c>
      <c r="D86" s="98">
        <v>1940</v>
      </c>
      <c r="E86" s="67"/>
      <c r="F86" s="46">
        <f>E86*D86</f>
        <v>0</v>
      </c>
      <c r="G86" s="89"/>
    </row>
    <row r="87" spans="1:7" s="24" customFormat="1">
      <c r="A87" s="43"/>
      <c r="B87" s="40"/>
      <c r="C87" s="44"/>
      <c r="D87" s="98"/>
      <c r="E87" s="67"/>
      <c r="F87" s="46"/>
      <c r="G87" s="89"/>
    </row>
    <row r="88" spans="1:7" s="42" customFormat="1" ht="24.75" customHeight="1">
      <c r="A88" s="43" t="s">
        <v>48</v>
      </c>
      <c r="B88" s="40" t="s">
        <v>90</v>
      </c>
      <c r="C88" s="44" t="s">
        <v>16</v>
      </c>
      <c r="D88" s="98">
        <v>1</v>
      </c>
      <c r="E88" s="67"/>
      <c r="F88" s="46">
        <f>E88*D88</f>
        <v>0</v>
      </c>
      <c r="G88" s="90"/>
    </row>
    <row r="89" spans="1:7" s="24" customFormat="1">
      <c r="A89" s="43"/>
      <c r="B89" s="40"/>
      <c r="C89" s="44"/>
      <c r="D89" s="98"/>
      <c r="E89" s="67"/>
      <c r="F89" s="46"/>
      <c r="G89" s="89"/>
    </row>
    <row r="90" spans="1:7" s="42" customFormat="1">
      <c r="A90" s="83" t="s">
        <v>49</v>
      </c>
      <c r="B90" s="40" t="s">
        <v>69</v>
      </c>
      <c r="C90" s="44"/>
      <c r="D90" s="45"/>
      <c r="E90" s="67"/>
      <c r="F90" s="140"/>
    </row>
    <row r="91" spans="1:7" s="42" customFormat="1" ht="76.5">
      <c r="A91" s="83"/>
      <c r="B91" s="40" t="s">
        <v>76</v>
      </c>
      <c r="C91" s="44"/>
      <c r="D91" s="45"/>
      <c r="E91" s="67"/>
      <c r="F91" s="140"/>
    </row>
    <row r="92" spans="1:7" s="42" customFormat="1" ht="41.25" customHeight="1">
      <c r="A92" s="83"/>
      <c r="B92" s="40" t="s">
        <v>70</v>
      </c>
      <c r="C92" s="44"/>
      <c r="D92" s="45"/>
      <c r="E92" s="67"/>
      <c r="F92" s="140"/>
    </row>
    <row r="93" spans="1:7" s="42" customFormat="1" ht="51">
      <c r="A93" s="83"/>
      <c r="B93" s="40" t="s">
        <v>71</v>
      </c>
      <c r="C93" s="44"/>
      <c r="D93" s="45"/>
      <c r="E93" s="67"/>
      <c r="F93" s="140"/>
    </row>
    <row r="94" spans="1:7" s="42" customFormat="1" ht="114.75">
      <c r="A94" s="83"/>
      <c r="B94" s="40" t="s">
        <v>72</v>
      </c>
      <c r="C94" s="44"/>
      <c r="D94" s="45"/>
      <c r="E94" s="67"/>
      <c r="F94" s="140"/>
    </row>
    <row r="95" spans="1:7" s="42" customFormat="1" ht="114.75">
      <c r="A95" s="83"/>
      <c r="B95" s="40" t="s">
        <v>73</v>
      </c>
      <c r="C95" s="44"/>
      <c r="D95" s="45"/>
      <c r="E95" s="67"/>
      <c r="F95" s="140"/>
    </row>
    <row r="96" spans="1:7" s="42" customFormat="1" ht="76.5">
      <c r="A96" s="83"/>
      <c r="B96" s="40" t="s">
        <v>80</v>
      </c>
      <c r="C96" s="44"/>
      <c r="D96" s="45"/>
      <c r="E96" s="67"/>
      <c r="F96" s="140"/>
    </row>
    <row r="97" spans="1:7" s="42" customFormat="1">
      <c r="A97" s="83"/>
      <c r="B97" s="40" t="s">
        <v>74</v>
      </c>
      <c r="C97" s="44"/>
      <c r="D97" s="98"/>
      <c r="E97" s="67"/>
      <c r="F97" s="140"/>
    </row>
    <row r="98" spans="1:7" s="42" customFormat="1">
      <c r="A98" s="83"/>
      <c r="B98" s="40" t="s">
        <v>75</v>
      </c>
      <c r="C98" s="44" t="s">
        <v>17</v>
      </c>
      <c r="D98" s="98">
        <v>100</v>
      </c>
      <c r="E98" s="67"/>
      <c r="F98" s="46">
        <f>E98*D98</f>
        <v>0</v>
      </c>
    </row>
    <row r="99" spans="1:7" s="24" customFormat="1">
      <c r="A99" s="43"/>
      <c r="B99" s="40"/>
      <c r="C99" s="44"/>
      <c r="D99" s="98"/>
      <c r="E99" s="67"/>
      <c r="F99" s="46"/>
      <c r="G99" s="89"/>
    </row>
    <row r="100" spans="1:7" s="42" customFormat="1" ht="89.25">
      <c r="A100" s="43" t="s">
        <v>50</v>
      </c>
      <c r="B100" s="40" t="s">
        <v>61</v>
      </c>
      <c r="C100" s="44" t="s">
        <v>51</v>
      </c>
      <c r="D100" s="98">
        <v>1</v>
      </c>
      <c r="E100" s="67"/>
      <c r="F100" s="46">
        <f>E100*D100</f>
        <v>0</v>
      </c>
      <c r="G100" s="90"/>
    </row>
    <row r="101" spans="1:7" s="42" customFormat="1" ht="13.5" thickBot="1">
      <c r="A101" s="83"/>
      <c r="B101" s="84"/>
      <c r="C101" s="85"/>
      <c r="D101" s="128"/>
      <c r="E101" s="112"/>
      <c r="F101" s="86"/>
      <c r="G101" s="90"/>
    </row>
    <row r="102" spans="1:7" s="42" customFormat="1" ht="13.5" thickBot="1">
      <c r="A102" s="155"/>
      <c r="B102" s="155" t="s">
        <v>18</v>
      </c>
      <c r="C102" s="156"/>
      <c r="D102" s="157"/>
      <c r="E102" s="161"/>
      <c r="F102" s="162">
        <f>SUM(F75:F100)</f>
        <v>0</v>
      </c>
      <c r="G102" s="90"/>
    </row>
    <row r="103" spans="1:7" s="31" customFormat="1">
      <c r="A103" s="13"/>
      <c r="B103" s="12"/>
      <c r="C103" s="32"/>
      <c r="D103" s="95"/>
      <c r="E103" s="117"/>
      <c r="F103" s="93"/>
      <c r="G103" s="91"/>
    </row>
    <row r="104" spans="1:7" s="34" customFormat="1">
      <c r="A104" s="14" t="s">
        <v>6</v>
      </c>
      <c r="B104" s="15" t="s">
        <v>81</v>
      </c>
      <c r="C104" s="33"/>
      <c r="D104" s="134"/>
      <c r="E104" s="118"/>
      <c r="F104" s="96"/>
      <c r="G104" s="92"/>
    </row>
    <row r="105" spans="1:7" s="21" customFormat="1">
      <c r="A105" s="16"/>
      <c r="B105" s="17"/>
      <c r="C105" s="35"/>
      <c r="D105" s="127"/>
      <c r="E105" s="119"/>
      <c r="F105" s="97"/>
      <c r="G105" s="89"/>
    </row>
    <row r="106" spans="1:7" s="21" customFormat="1">
      <c r="A106" s="18" t="s">
        <v>10</v>
      </c>
      <c r="B106" s="19" t="s">
        <v>11</v>
      </c>
      <c r="C106" s="19" t="s">
        <v>12</v>
      </c>
      <c r="D106" s="133" t="s">
        <v>13</v>
      </c>
      <c r="E106" s="120" t="s">
        <v>14</v>
      </c>
      <c r="F106" s="20" t="s">
        <v>15</v>
      </c>
      <c r="G106" s="89"/>
    </row>
    <row r="107" spans="1:7" s="42" customFormat="1">
      <c r="A107" s="43"/>
      <c r="B107" s="40"/>
      <c r="C107" s="44"/>
      <c r="D107" s="98"/>
      <c r="E107" s="121"/>
      <c r="F107" s="98"/>
      <c r="G107" s="77"/>
    </row>
    <row r="108" spans="1:7" s="21" customFormat="1" ht="63.75">
      <c r="A108" s="137" t="s">
        <v>9</v>
      </c>
      <c r="B108" s="40" t="s">
        <v>107</v>
      </c>
      <c r="C108" s="35"/>
      <c r="D108" s="98"/>
      <c r="E108" s="119"/>
      <c r="F108" s="97"/>
      <c r="G108" s="89"/>
    </row>
    <row r="109" spans="1:7" s="41" customFormat="1" ht="14.25">
      <c r="A109" s="87"/>
      <c r="B109" s="68" t="s">
        <v>38</v>
      </c>
      <c r="C109" s="76" t="s">
        <v>17</v>
      </c>
      <c r="D109" s="98">
        <v>460</v>
      </c>
      <c r="E109" s="116"/>
      <c r="F109" s="99">
        <f>D109*E109</f>
        <v>0</v>
      </c>
      <c r="G109" s="90"/>
    </row>
    <row r="110" spans="1:7" s="41" customFormat="1" ht="14.25">
      <c r="A110" s="87"/>
      <c r="B110" s="68"/>
      <c r="C110" s="76"/>
      <c r="D110" s="98"/>
      <c r="E110" s="116"/>
      <c r="F110" s="99"/>
      <c r="G110" s="90"/>
    </row>
    <row r="111" spans="1:7" s="21" customFormat="1" ht="140.25">
      <c r="A111" s="137" t="s">
        <v>63</v>
      </c>
      <c r="B111" s="136" t="s">
        <v>62</v>
      </c>
      <c r="C111" s="35"/>
      <c r="D111" s="98"/>
      <c r="E111" s="119"/>
      <c r="F111" s="97"/>
      <c r="G111" s="89"/>
    </row>
    <row r="112" spans="1:7" s="41" customFormat="1" ht="14.25">
      <c r="A112" s="87"/>
      <c r="B112" s="68" t="s">
        <v>38</v>
      </c>
      <c r="C112" s="76" t="s">
        <v>17</v>
      </c>
      <c r="D112" s="98">
        <v>460</v>
      </c>
      <c r="E112" s="116"/>
      <c r="F112" s="99">
        <f>D112*E112</f>
        <v>0</v>
      </c>
      <c r="G112" s="90"/>
    </row>
    <row r="113" spans="1:7" s="21" customFormat="1">
      <c r="A113" s="16"/>
      <c r="B113" s="68"/>
      <c r="C113" s="35"/>
      <c r="D113" s="98"/>
      <c r="E113" s="119"/>
      <c r="F113" s="97"/>
      <c r="G113" s="89"/>
    </row>
    <row r="114" spans="1:7" s="21" customFormat="1" ht="40.5" customHeight="1">
      <c r="A114" s="137" t="s">
        <v>64</v>
      </c>
      <c r="B114" s="68" t="s">
        <v>91</v>
      </c>
      <c r="C114" s="35"/>
      <c r="D114" s="98"/>
      <c r="E114" s="119"/>
      <c r="F114" s="97"/>
      <c r="G114" s="89"/>
    </row>
    <row r="115" spans="1:7" s="41" customFormat="1" ht="14.25">
      <c r="A115" s="87"/>
      <c r="B115" s="68" t="s">
        <v>38</v>
      </c>
      <c r="C115" s="76"/>
      <c r="D115" s="98"/>
      <c r="E115" s="116"/>
      <c r="F115" s="99"/>
      <c r="G115" s="90"/>
    </row>
    <row r="116" spans="1:7" s="41" customFormat="1" ht="14.25">
      <c r="A116" s="87" t="s">
        <v>57</v>
      </c>
      <c r="B116" s="68" t="s">
        <v>100</v>
      </c>
      <c r="C116" s="76" t="s">
        <v>17</v>
      </c>
      <c r="D116" s="98">
        <v>410</v>
      </c>
      <c r="E116" s="116"/>
      <c r="F116" s="99">
        <f>D116*E116</f>
        <v>0</v>
      </c>
      <c r="G116" s="90"/>
    </row>
    <row r="117" spans="1:7" s="41" customFormat="1" ht="25.5">
      <c r="A117" s="87" t="s">
        <v>59</v>
      </c>
      <c r="B117" s="68" t="s">
        <v>101</v>
      </c>
      <c r="C117" s="44" t="s">
        <v>17</v>
      </c>
      <c r="D117" s="98">
        <v>50</v>
      </c>
      <c r="E117" s="116"/>
      <c r="F117" s="98">
        <f>D117*E117</f>
        <v>0</v>
      </c>
      <c r="G117" s="90"/>
    </row>
    <row r="118" spans="1:7" s="21" customFormat="1">
      <c r="A118" s="16"/>
      <c r="B118" s="68"/>
      <c r="C118" s="35"/>
      <c r="D118" s="98"/>
      <c r="E118" s="119"/>
      <c r="F118" s="97"/>
      <c r="G118" s="89"/>
    </row>
    <row r="119" spans="1:7" s="21" customFormat="1" ht="115.5" customHeight="1">
      <c r="A119" s="137" t="s">
        <v>65</v>
      </c>
      <c r="B119" s="68" t="s">
        <v>92</v>
      </c>
      <c r="C119" s="35"/>
      <c r="D119" s="98"/>
      <c r="E119" s="119"/>
      <c r="F119" s="97"/>
      <c r="G119" s="89"/>
    </row>
    <row r="120" spans="1:7" s="21" customFormat="1" ht="89.25">
      <c r="A120" s="137"/>
      <c r="B120" s="68" t="s">
        <v>93</v>
      </c>
      <c r="C120" s="35"/>
      <c r="D120" s="98"/>
      <c r="E120" s="119"/>
      <c r="F120" s="97"/>
      <c r="G120" s="89"/>
    </row>
    <row r="121" spans="1:7" s="41" customFormat="1" ht="25.5">
      <c r="A121" s="87"/>
      <c r="B121" s="68" t="s">
        <v>94</v>
      </c>
      <c r="C121" s="76"/>
      <c r="D121" s="98"/>
      <c r="E121" s="116"/>
      <c r="F121" s="99"/>
      <c r="G121" s="90"/>
    </row>
    <row r="122" spans="1:7" s="21" customFormat="1">
      <c r="A122" s="16"/>
      <c r="B122" s="68" t="s">
        <v>95</v>
      </c>
      <c r="C122" s="76" t="s">
        <v>17</v>
      </c>
      <c r="D122" s="98">
        <v>480</v>
      </c>
      <c r="E122" s="116"/>
      <c r="F122" s="99">
        <f>D122*E122</f>
        <v>0</v>
      </c>
      <c r="G122" s="89"/>
    </row>
    <row r="123" spans="1:7" s="21" customFormat="1">
      <c r="A123" s="16"/>
      <c r="B123" s="68"/>
      <c r="C123" s="35"/>
      <c r="D123" s="98"/>
      <c r="E123" s="119"/>
      <c r="F123" s="97"/>
      <c r="G123" s="89"/>
    </row>
    <row r="124" spans="1:7" s="21" customFormat="1" ht="38.25">
      <c r="A124" s="137" t="s">
        <v>66</v>
      </c>
      <c r="B124" s="68" t="s">
        <v>97</v>
      </c>
      <c r="C124" s="35"/>
      <c r="D124" s="98"/>
      <c r="E124" s="119"/>
      <c r="F124" s="97"/>
      <c r="G124" s="89"/>
    </row>
    <row r="125" spans="1:7" s="41" customFormat="1" ht="14.25">
      <c r="A125" s="87"/>
      <c r="B125" s="68" t="s">
        <v>96</v>
      </c>
      <c r="C125" s="76" t="s">
        <v>16</v>
      </c>
      <c r="D125" s="98">
        <v>6</v>
      </c>
      <c r="E125" s="116"/>
      <c r="F125" s="99">
        <f>D125*E125</f>
        <v>0</v>
      </c>
      <c r="G125" s="90"/>
    </row>
    <row r="126" spans="1:7" s="21" customFormat="1">
      <c r="A126" s="16"/>
      <c r="B126" s="68"/>
      <c r="C126" s="35"/>
      <c r="D126" s="98"/>
      <c r="E126" s="119"/>
      <c r="F126" s="97"/>
      <c r="G126" s="89"/>
    </row>
    <row r="127" spans="1:7" s="21" customFormat="1" ht="25.5">
      <c r="A127" s="137" t="s">
        <v>67</v>
      </c>
      <c r="B127" s="68" t="s">
        <v>40</v>
      </c>
      <c r="C127" s="35"/>
      <c r="D127" s="98"/>
      <c r="E127" s="119"/>
      <c r="F127" s="97"/>
      <c r="G127" s="89"/>
    </row>
    <row r="128" spans="1:7" s="41" customFormat="1" ht="14.25">
      <c r="A128" s="87"/>
      <c r="B128" s="68" t="s">
        <v>39</v>
      </c>
      <c r="C128" s="76" t="s">
        <v>16</v>
      </c>
      <c r="D128" s="98">
        <v>2</v>
      </c>
      <c r="E128" s="116"/>
      <c r="F128" s="99">
        <f>D128*E128</f>
        <v>0</v>
      </c>
      <c r="G128" s="90"/>
    </row>
    <row r="129" spans="1:7" s="21" customFormat="1">
      <c r="A129" s="16"/>
      <c r="B129" s="68"/>
      <c r="C129" s="35"/>
      <c r="D129" s="98"/>
      <c r="E129" s="119"/>
      <c r="F129" s="97"/>
      <c r="G129" s="89"/>
    </row>
    <row r="130" spans="1:7" s="21" customFormat="1" ht="54" customHeight="1">
      <c r="A130" s="137" t="s">
        <v>68</v>
      </c>
      <c r="B130" s="68" t="s">
        <v>98</v>
      </c>
      <c r="C130" s="35"/>
      <c r="D130" s="98"/>
      <c r="E130" s="119"/>
      <c r="F130" s="97"/>
      <c r="G130" s="89"/>
    </row>
    <row r="131" spans="1:7" s="41" customFormat="1" ht="14.25">
      <c r="A131" s="87"/>
      <c r="B131" s="68" t="s">
        <v>38</v>
      </c>
      <c r="C131" s="76" t="s">
        <v>17</v>
      </c>
      <c r="D131" s="98">
        <v>460</v>
      </c>
      <c r="E131" s="116"/>
      <c r="F131" s="99">
        <f>D131*E131</f>
        <v>0</v>
      </c>
      <c r="G131" s="90"/>
    </row>
    <row r="132" spans="1:7" s="21" customFormat="1">
      <c r="A132" s="16"/>
      <c r="B132" s="68"/>
      <c r="C132" s="35"/>
      <c r="D132" s="98"/>
      <c r="E132" s="119"/>
      <c r="F132" s="97"/>
      <c r="G132" s="89"/>
    </row>
    <row r="133" spans="1:7" s="21" customFormat="1" ht="38.25">
      <c r="A133" s="137" t="s">
        <v>77</v>
      </c>
      <c r="B133" s="68" t="s">
        <v>99</v>
      </c>
      <c r="C133" s="35"/>
      <c r="D133" s="98"/>
      <c r="E133" s="119"/>
      <c r="F133" s="97"/>
      <c r="G133" s="89"/>
    </row>
    <row r="134" spans="1:7" s="41" customFormat="1" ht="14.25">
      <c r="A134" s="87"/>
      <c r="B134" s="68" t="s">
        <v>39</v>
      </c>
      <c r="C134" s="76" t="s">
        <v>19</v>
      </c>
      <c r="D134" s="98">
        <v>89</v>
      </c>
      <c r="E134" s="116"/>
      <c r="F134" s="99">
        <f>D134*E134</f>
        <v>0</v>
      </c>
      <c r="G134" s="90"/>
    </row>
    <row r="135" spans="1:7" s="41" customFormat="1" ht="14.25">
      <c r="A135" s="87"/>
      <c r="B135" s="68"/>
      <c r="C135" s="76"/>
      <c r="D135" s="98"/>
      <c r="E135" s="116"/>
      <c r="F135" s="99"/>
      <c r="G135" s="90"/>
    </row>
    <row r="136" spans="1:7" s="41" customFormat="1" ht="51">
      <c r="A136" s="137" t="s">
        <v>84</v>
      </c>
      <c r="B136" s="68" t="s">
        <v>82</v>
      </c>
      <c r="C136" s="35"/>
      <c r="D136" s="98"/>
      <c r="E136" s="119"/>
      <c r="F136" s="97"/>
      <c r="G136" s="90"/>
    </row>
    <row r="137" spans="1:7" s="41" customFormat="1" ht="25.5">
      <c r="A137" s="87"/>
      <c r="B137" s="68" t="s">
        <v>83</v>
      </c>
      <c r="C137" s="44" t="s">
        <v>16</v>
      </c>
      <c r="D137" s="98">
        <v>1</v>
      </c>
      <c r="E137" s="116"/>
      <c r="F137" s="98">
        <f>D137*E137</f>
        <v>0</v>
      </c>
      <c r="G137" s="90"/>
    </row>
    <row r="138" spans="1:7" s="21" customFormat="1" ht="13.5" thickBot="1">
      <c r="A138" s="16"/>
      <c r="B138" s="68"/>
      <c r="C138" s="35"/>
      <c r="D138" s="127"/>
      <c r="E138" s="119"/>
      <c r="F138" s="97"/>
      <c r="G138" s="89"/>
    </row>
    <row r="139" spans="1:7" s="21" customFormat="1" ht="13.5" thickBot="1">
      <c r="A139" s="155"/>
      <c r="B139" s="155" t="s">
        <v>18</v>
      </c>
      <c r="C139" s="156"/>
      <c r="D139" s="157"/>
      <c r="E139" s="158"/>
      <c r="F139" s="160">
        <f>SUM(F108:F138)</f>
        <v>0</v>
      </c>
      <c r="G139" s="89"/>
    </row>
    <row r="140" spans="1:7" s="31" customFormat="1">
      <c r="A140" s="13"/>
      <c r="B140" s="12"/>
      <c r="C140" s="32"/>
      <c r="D140" s="95"/>
      <c r="E140" s="117"/>
      <c r="F140" s="93"/>
      <c r="G140" s="91"/>
    </row>
    <row r="141" spans="1:7" s="34" customFormat="1">
      <c r="A141" s="14" t="s">
        <v>43</v>
      </c>
      <c r="B141" s="15" t="s">
        <v>45</v>
      </c>
      <c r="C141" s="33"/>
      <c r="D141" s="134"/>
      <c r="E141" s="118"/>
      <c r="F141" s="96"/>
      <c r="G141" s="92"/>
    </row>
    <row r="142" spans="1:7" s="21" customFormat="1">
      <c r="A142" s="16"/>
      <c r="B142" s="17"/>
      <c r="C142" s="35"/>
      <c r="D142" s="127"/>
      <c r="E142" s="119"/>
      <c r="F142" s="97"/>
      <c r="G142" s="89"/>
    </row>
    <row r="143" spans="1:7" s="21" customFormat="1">
      <c r="A143" s="18" t="s">
        <v>10</v>
      </c>
      <c r="B143" s="19" t="s">
        <v>11</v>
      </c>
      <c r="C143" s="19" t="s">
        <v>12</v>
      </c>
      <c r="D143" s="133" t="s">
        <v>13</v>
      </c>
      <c r="E143" s="120" t="s">
        <v>14</v>
      </c>
      <c r="F143" s="20" t="s">
        <v>15</v>
      </c>
      <c r="G143" s="89"/>
    </row>
    <row r="144" spans="1:7" s="106" customFormat="1">
      <c r="A144" s="101"/>
      <c r="B144" s="107"/>
      <c r="C144" s="102"/>
      <c r="D144" s="103"/>
      <c r="E144" s="104"/>
      <c r="F144" s="104">
        <f t="shared" ref="F144:F149" si="0">E144*D144</f>
        <v>0</v>
      </c>
    </row>
    <row r="145" spans="1:7" s="106" customFormat="1" ht="89.25">
      <c r="A145" s="139" t="s">
        <v>42</v>
      </c>
      <c r="B145" s="68" t="s">
        <v>85</v>
      </c>
      <c r="C145" s="102" t="s">
        <v>52</v>
      </c>
      <c r="D145" s="98">
        <v>125</v>
      </c>
      <c r="E145" s="122"/>
      <c r="F145" s="105">
        <f t="shared" si="0"/>
        <v>0</v>
      </c>
    </row>
    <row r="146" spans="1:7" s="106" customFormat="1">
      <c r="A146" s="139"/>
      <c r="B146" s="68"/>
      <c r="C146" s="102"/>
      <c r="D146" s="98"/>
      <c r="E146" s="104"/>
      <c r="F146" s="104">
        <f t="shared" si="0"/>
        <v>0</v>
      </c>
    </row>
    <row r="147" spans="1:7" customFormat="1" ht="38.25">
      <c r="A147" s="139" t="s">
        <v>55</v>
      </c>
      <c r="B147" s="68" t="s">
        <v>53</v>
      </c>
      <c r="C147" s="102" t="s">
        <v>16</v>
      </c>
      <c r="D147" s="98">
        <v>8</v>
      </c>
      <c r="E147" s="122"/>
      <c r="F147" s="105">
        <f t="shared" si="0"/>
        <v>0</v>
      </c>
    </row>
    <row r="148" spans="1:7" customFormat="1" ht="15">
      <c r="A148" s="139"/>
      <c r="B148" s="68"/>
      <c r="C148" s="102"/>
      <c r="D148" s="98"/>
      <c r="E148" s="104"/>
      <c r="F148" s="104">
        <f t="shared" si="0"/>
        <v>0</v>
      </c>
    </row>
    <row r="149" spans="1:7" customFormat="1" ht="15">
      <c r="A149" s="139"/>
      <c r="B149" s="68"/>
      <c r="C149" s="102"/>
      <c r="D149" s="98"/>
      <c r="E149" s="104"/>
      <c r="F149" s="104">
        <f t="shared" si="0"/>
        <v>0</v>
      </c>
    </row>
    <row r="150" spans="1:7" customFormat="1" ht="102">
      <c r="A150" s="139" t="s">
        <v>56</v>
      </c>
      <c r="B150" s="68" t="s">
        <v>54</v>
      </c>
      <c r="C150" s="102" t="s">
        <v>51</v>
      </c>
      <c r="D150" s="98">
        <v>1</v>
      </c>
      <c r="E150" s="122"/>
      <c r="F150" s="105">
        <f>E150*D150</f>
        <v>0</v>
      </c>
    </row>
    <row r="151" spans="1:7" s="21" customFormat="1" ht="13.5" thickBot="1">
      <c r="A151" s="16"/>
      <c r="B151" s="68"/>
      <c r="C151" s="35"/>
      <c r="D151" s="127"/>
      <c r="E151" s="119"/>
      <c r="F151" s="97"/>
      <c r="G151" s="89"/>
    </row>
    <row r="152" spans="1:7" s="21" customFormat="1" ht="13.5" thickBot="1">
      <c r="A152" s="155"/>
      <c r="B152" s="155" t="s">
        <v>18</v>
      </c>
      <c r="C152" s="156"/>
      <c r="D152" s="157"/>
      <c r="E152" s="158"/>
      <c r="F152" s="159">
        <f>SUM(F145:F150)</f>
        <v>0</v>
      </c>
      <c r="G152" s="89"/>
    </row>
  </sheetData>
  <mergeCells count="6">
    <mergeCell ref="B3:B4"/>
    <mergeCell ref="C29:F29"/>
    <mergeCell ref="C30:F30"/>
    <mergeCell ref="D1:F2"/>
    <mergeCell ref="D3:F3"/>
    <mergeCell ref="C28:F28"/>
  </mergeCells>
  <pageMargins left="0.25" right="0.25" top="0.75" bottom="0.75" header="0.3" footer="0.3"/>
  <pageSetup paperSize="9" scale="85" orientation="portrait" r:id="rId1"/>
  <headerFooter alignWithMargins="0"/>
  <rowBreaks count="4" manualBreakCount="4">
    <brk id="68" max="5" man="1"/>
    <brk id="89" max="5" man="1"/>
    <brk id="103" max="5" man="1"/>
    <brk id="140"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6204EF2E306641B57C5110990112CD" ma:contentTypeVersion="16" ma:contentTypeDescription="Stvaranje novog dokumenta." ma:contentTypeScope="" ma:versionID="3122304c5a7da59c166efdf481230ab7">
  <xsd:schema xmlns:xsd="http://www.w3.org/2001/XMLSchema" xmlns:xs="http://www.w3.org/2001/XMLSchema" xmlns:p="http://schemas.microsoft.com/office/2006/metadata/properties" xmlns:ns2="953acf38-d2be-4014-825e-d6ed01b5494c" xmlns:ns3="ec077765-5c2b-4e9e-90e4-a37fd495b5b9" targetNamespace="http://schemas.microsoft.com/office/2006/metadata/properties" ma:root="true" ma:fieldsID="3319f0bf064d868edc19390f82a741ac" ns2:_="" ns3:_="">
    <xsd:import namespace="953acf38-d2be-4014-825e-d6ed01b5494c"/>
    <xsd:import namespace="ec077765-5c2b-4e9e-90e4-a37fd495b5b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acf38-d2be-4014-825e-d6ed01b54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Oznake slika" ma:readOnly="false" ma:fieldId="{5cf76f15-5ced-4ddc-b409-7134ff3c332f}" ma:taxonomyMulti="true" ma:sspId="445defa2-6ae6-4354-9416-050040bcb1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077765-5c2b-4e9e-90e4-a37fd495b5b9" elementFormDefault="qualified">
    <xsd:import namespace="http://schemas.microsoft.com/office/2006/documentManagement/types"/>
    <xsd:import namespace="http://schemas.microsoft.com/office/infopath/2007/PartnerControls"/>
    <xsd:element name="SharedWithUsers" ma:index="14"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ji o zajedničkom korištenju" ma:internalName="SharedWithDetails" ma:readOnly="true">
      <xsd:simpleType>
        <xsd:restriction base="dms:Note">
          <xsd:maxLength value="255"/>
        </xsd:restriction>
      </xsd:simpleType>
    </xsd:element>
    <xsd:element name="TaxCatchAll" ma:index="23" nillable="true" ma:displayName="Taxonomy Catch All Column" ma:hidden="true" ma:list="{5f08e38c-a300-4501-ad81-78e8c5544304}" ma:internalName="TaxCatchAll" ma:showField="CatchAllData" ma:web="ec077765-5c2b-4e9e-90e4-a37fd495b5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6F3F56-BF17-4B50-BBD1-A28232F7A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acf38-d2be-4014-825e-d6ed01b5494c"/>
    <ds:schemaRef ds:uri="ec077765-5c2b-4e9e-90e4-a37fd495b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A48014-4732-4219-A1FA-F961DF6C3C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PŠ Vrbno - krov dvorane</vt:lpstr>
      <vt:lpstr>'PŠ Vrbno - krov dvorane'!Ispis_naslova</vt:lpstr>
      <vt:lpstr>'PŠ Vrbno - krov dvorane'!Podrucje_ispisa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2022-11-02T07:00:08Z</dcterms:modified>
</cp:coreProperties>
</file>